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drawings/drawing62.xml" ContentType="application/vnd.openxmlformats-officedocument.drawing+xml"/>
  <Override PartName="/xl/charts/chart62.xml" ContentType="application/vnd.openxmlformats-officedocument.drawingml.chart+xml"/>
  <Override PartName="/xl/drawings/drawing63.xml" ContentType="application/vnd.openxmlformats-officedocument.drawing+xml"/>
  <Override PartName="/xl/charts/chart63.xml" ContentType="application/vnd.openxmlformats-officedocument.drawingml.chart+xml"/>
  <Override PartName="/xl/drawings/drawing64.xml" ContentType="application/vnd.openxmlformats-officedocument.drawing+xml"/>
  <Override PartName="/xl/charts/chart64.xml" ContentType="application/vnd.openxmlformats-officedocument.drawingml.chart+xml"/>
  <Override PartName="/xl/drawings/drawing65.xml" ContentType="application/vnd.openxmlformats-officedocument.drawing+xml"/>
  <Override PartName="/xl/charts/chart65.xml" ContentType="application/vnd.openxmlformats-officedocument.drawingml.chart+xml"/>
  <Override PartName="/xl/drawings/drawing66.xml" ContentType="application/vnd.openxmlformats-officedocument.drawing+xml"/>
  <Override PartName="/xl/charts/chart66.xml" ContentType="application/vnd.openxmlformats-officedocument.drawingml.chart+xml"/>
  <Override PartName="/xl/drawings/drawing67.xml" ContentType="application/vnd.openxmlformats-officedocument.drawing+xml"/>
  <Override PartName="/xl/charts/chart67.xml" ContentType="application/vnd.openxmlformats-officedocument.drawingml.chart+xml"/>
  <Override PartName="/xl/drawings/drawing68.xml" ContentType="application/vnd.openxmlformats-officedocument.drawing+xml"/>
  <Override PartName="/xl/charts/chart68.xml" ContentType="application/vnd.openxmlformats-officedocument.drawingml.chart+xml"/>
  <Override PartName="/xl/drawings/drawing69.xml" ContentType="application/vnd.openxmlformats-officedocument.drawing+xml"/>
  <Override PartName="/xl/charts/chart69.xml" ContentType="application/vnd.openxmlformats-officedocument.drawingml.chart+xml"/>
  <Override PartName="/xl/drawings/drawing70.xml" ContentType="application/vnd.openxmlformats-officedocument.drawing+xml"/>
  <Override PartName="/xl/charts/chart70.xml" ContentType="application/vnd.openxmlformats-officedocument.drawingml.chart+xml"/>
  <Override PartName="/xl/drawings/drawing71.xml" ContentType="application/vnd.openxmlformats-officedocument.drawing+xml"/>
  <Override PartName="/xl/charts/chart71.xml" ContentType="application/vnd.openxmlformats-officedocument.drawingml.chart+xml"/>
  <Override PartName="/xl/drawings/drawing72.xml" ContentType="application/vnd.openxmlformats-officedocument.drawing+xml"/>
  <Override PartName="/xl/charts/chart72.xml" ContentType="application/vnd.openxmlformats-officedocument.drawingml.chart+xml"/>
  <Override PartName="/xl/drawings/drawing73.xml" ContentType="application/vnd.openxmlformats-officedocument.drawing+xml"/>
  <Override PartName="/xl/charts/chart73.xml" ContentType="application/vnd.openxmlformats-officedocument.drawingml.chart+xml"/>
  <Override PartName="/xl/drawings/drawing74.xml" ContentType="application/vnd.openxmlformats-officedocument.drawing+xml"/>
  <Override PartName="/xl/charts/chart74.xml" ContentType="application/vnd.openxmlformats-officedocument.drawingml.chart+xml"/>
  <Override PartName="/xl/drawings/drawing75.xml" ContentType="application/vnd.openxmlformats-officedocument.drawing+xml"/>
  <Override PartName="/xl/charts/chart75.xml" ContentType="application/vnd.openxmlformats-officedocument.drawingml.chart+xml"/>
  <Override PartName="/xl/drawings/drawing76.xml" ContentType="application/vnd.openxmlformats-officedocument.drawing+xml"/>
  <Override PartName="/xl/charts/chart76.xml" ContentType="application/vnd.openxmlformats-officedocument.drawingml.chart+xml"/>
  <Override PartName="/xl/drawings/drawing77.xml" ContentType="application/vnd.openxmlformats-officedocument.drawing+xml"/>
  <Override PartName="/xl/charts/chart77.xml" ContentType="application/vnd.openxmlformats-officedocument.drawingml.chart+xml"/>
  <Override PartName="/xl/drawings/drawing78.xml" ContentType="application/vnd.openxmlformats-officedocument.drawing+xml"/>
  <Override PartName="/xl/charts/chart78.xml" ContentType="application/vnd.openxmlformats-officedocument.drawingml.chart+xml"/>
  <Override PartName="/xl/drawings/drawing79.xml" ContentType="application/vnd.openxmlformats-officedocument.drawing+xml"/>
  <Override PartName="/xl/charts/chart79.xml" ContentType="application/vnd.openxmlformats-officedocument.drawingml.chart+xml"/>
  <Override PartName="/xl/drawings/drawing80.xml" ContentType="application/vnd.openxmlformats-officedocument.drawing+xml"/>
  <Override PartName="/xl/charts/chart80.xml" ContentType="application/vnd.openxmlformats-officedocument.drawingml.chart+xml"/>
  <Override PartName="/xl/drawings/drawing81.xml" ContentType="application/vnd.openxmlformats-officedocument.drawing+xml"/>
  <Override PartName="/xl/charts/chart81.xml" ContentType="application/vnd.openxmlformats-officedocument.drawingml.chart+xml"/>
  <Override PartName="/xl/drawings/drawing82.xml" ContentType="application/vnd.openxmlformats-officedocument.drawing+xml"/>
  <Override PartName="/xl/charts/chart82.xml" ContentType="application/vnd.openxmlformats-officedocument.drawingml.chart+xml"/>
  <Override PartName="/xl/drawings/drawing83.xml" ContentType="application/vnd.openxmlformats-officedocument.drawing+xml"/>
  <Override PartName="/xl/charts/chart83.xml" ContentType="application/vnd.openxmlformats-officedocument.drawingml.chart+xml"/>
  <Override PartName="/xl/drawings/drawing84.xml" ContentType="application/vnd.openxmlformats-officedocument.drawing+xml"/>
  <Override PartName="/xl/charts/chart84.xml" ContentType="application/vnd.openxmlformats-officedocument.drawingml.chart+xml"/>
  <Override PartName="/xl/drawings/drawing85.xml" ContentType="application/vnd.openxmlformats-officedocument.drawing+xml"/>
  <Override PartName="/xl/charts/chart85.xml" ContentType="application/vnd.openxmlformats-officedocument.drawingml.chart+xml"/>
  <Override PartName="/xl/drawings/drawing86.xml" ContentType="application/vnd.openxmlformats-officedocument.drawing+xml"/>
  <Override PartName="/xl/charts/chart86.xml" ContentType="application/vnd.openxmlformats-officedocument.drawingml.chart+xml"/>
  <Override PartName="/xl/drawings/drawing87.xml" ContentType="application/vnd.openxmlformats-officedocument.drawing+xml"/>
  <Override PartName="/xl/charts/chart87.xml" ContentType="application/vnd.openxmlformats-officedocument.drawingml.chart+xml"/>
  <Override PartName="/xl/drawings/drawing88.xml" ContentType="application/vnd.openxmlformats-officedocument.drawing+xml"/>
  <Override PartName="/xl/charts/chart88.xml" ContentType="application/vnd.openxmlformats-officedocument.drawingml.chart+xml"/>
  <Override PartName="/xl/drawings/drawing89.xml" ContentType="application/vnd.openxmlformats-officedocument.drawing+xml"/>
  <Override PartName="/xl/charts/chart89.xml" ContentType="application/vnd.openxmlformats-officedocument.drawingml.chart+xml"/>
  <Override PartName="/xl/drawings/drawing90.xml" ContentType="application/vnd.openxmlformats-officedocument.drawing+xml"/>
  <Override PartName="/xl/charts/chart90.xml" ContentType="application/vnd.openxmlformats-officedocument.drawingml.chart+xml"/>
  <Override PartName="/xl/drawings/drawing91.xml" ContentType="application/vnd.openxmlformats-officedocument.drawing+xml"/>
  <Override PartName="/xl/charts/chart91.xml" ContentType="application/vnd.openxmlformats-officedocument.drawingml.chart+xml"/>
  <Override PartName="/xl/drawings/drawing92.xml" ContentType="application/vnd.openxmlformats-officedocument.drawing+xml"/>
  <Override PartName="/xl/charts/chart92.xml" ContentType="application/vnd.openxmlformats-officedocument.drawingml.chart+xml"/>
  <Override PartName="/xl/drawings/drawing93.xml" ContentType="application/vnd.openxmlformats-officedocument.drawing+xml"/>
  <Override PartName="/xl/charts/chart93.xml" ContentType="application/vnd.openxmlformats-officedocument.drawingml.chart+xml"/>
  <Override PartName="/xl/drawings/drawing94.xml" ContentType="application/vnd.openxmlformats-officedocument.drawing+xml"/>
  <Override PartName="/xl/charts/chart94.xml" ContentType="application/vnd.openxmlformats-officedocument.drawingml.chart+xml"/>
  <Override PartName="/xl/drawings/drawing95.xml" ContentType="application/vnd.openxmlformats-officedocument.drawing+xml"/>
  <Override PartName="/xl/charts/chart95.xml" ContentType="application/vnd.openxmlformats-officedocument.drawingml.chart+xml"/>
  <Override PartName="/xl/drawings/drawing96.xml" ContentType="application/vnd.openxmlformats-officedocument.drawing+xml"/>
  <Override PartName="/xl/charts/chart96.xml" ContentType="application/vnd.openxmlformats-officedocument.drawingml.chart+xml"/>
  <Override PartName="/xl/drawings/drawing97.xml" ContentType="application/vnd.openxmlformats-officedocument.drawing+xml"/>
  <Override PartName="/xl/charts/chart97.xml" ContentType="application/vnd.openxmlformats-officedocument.drawingml.chart+xml"/>
  <Override PartName="/xl/drawings/drawing98.xml" ContentType="application/vnd.openxmlformats-officedocument.drawing+xml"/>
  <Override PartName="/xl/charts/chart98.xml" ContentType="application/vnd.openxmlformats-officedocument.drawingml.chart+xml"/>
  <Override PartName="/xl/drawings/drawing99.xml" ContentType="application/vnd.openxmlformats-officedocument.drawing+xml"/>
  <Override PartName="/xl/charts/chart99.xml" ContentType="application/vnd.openxmlformats-officedocument.drawingml.chart+xml"/>
  <Override PartName="/xl/drawings/drawing100.xml" ContentType="application/vnd.openxmlformats-officedocument.drawing+xml"/>
  <Override PartName="/xl/charts/chart100.xml" ContentType="application/vnd.openxmlformats-officedocument.drawingml.chart+xml"/>
  <Override PartName="/xl/drawings/drawing101.xml" ContentType="application/vnd.openxmlformats-officedocument.drawing+xml"/>
  <Override PartName="/xl/charts/chart101.xml" ContentType="application/vnd.openxmlformats-officedocument.drawingml.chart+xml"/>
  <Override PartName="/xl/drawings/drawing102.xml" ContentType="application/vnd.openxmlformats-officedocument.drawing+xml"/>
  <Override PartName="/xl/charts/chart102.xml" ContentType="application/vnd.openxmlformats-officedocument.drawingml.chart+xml"/>
  <Override PartName="/xl/drawings/drawing103.xml" ContentType="application/vnd.openxmlformats-officedocument.drawing+xml"/>
  <Override PartName="/xl/charts/chart103.xml" ContentType="application/vnd.openxmlformats-officedocument.drawingml.chart+xml"/>
  <Override PartName="/xl/drawings/drawing104.xml" ContentType="application/vnd.openxmlformats-officedocument.drawing+xml"/>
  <Override PartName="/xl/charts/chart104.xml" ContentType="application/vnd.openxmlformats-officedocument.drawingml.chart+xml"/>
  <Override PartName="/xl/drawings/drawing105.xml" ContentType="application/vnd.openxmlformats-officedocument.drawing+xml"/>
  <Override PartName="/xl/charts/chart105.xml" ContentType="application/vnd.openxmlformats-officedocument.drawingml.chart+xml"/>
  <Override PartName="/xl/drawings/drawing106.xml" ContentType="application/vnd.openxmlformats-officedocument.drawing+xml"/>
  <Override PartName="/xl/charts/chart106.xml" ContentType="application/vnd.openxmlformats-officedocument.drawingml.chart+xml"/>
  <Override PartName="/xl/drawings/drawing107.xml" ContentType="application/vnd.openxmlformats-officedocument.drawing+xml"/>
  <Override PartName="/xl/charts/chart107.xml" ContentType="application/vnd.openxmlformats-officedocument.drawingml.chart+xml"/>
  <Override PartName="/xl/drawings/drawing108.xml" ContentType="application/vnd.openxmlformats-officedocument.drawing+xml"/>
  <Override PartName="/xl/charts/chart108.xml" ContentType="application/vnd.openxmlformats-officedocument.drawingml.chart+xml"/>
  <Override PartName="/xl/drawings/drawing109.xml" ContentType="application/vnd.openxmlformats-officedocument.drawing+xml"/>
  <Override PartName="/xl/charts/chart109.xml" ContentType="application/vnd.openxmlformats-officedocument.drawingml.chart+xml"/>
  <Override PartName="/xl/drawings/drawing110.xml" ContentType="application/vnd.openxmlformats-officedocument.drawing+xml"/>
  <Override PartName="/xl/charts/chart110.xml" ContentType="application/vnd.openxmlformats-officedocument.drawingml.chart+xml"/>
  <Override PartName="/xl/drawings/drawing111.xml" ContentType="application/vnd.openxmlformats-officedocument.drawing+xml"/>
  <Override PartName="/xl/charts/chart111.xml" ContentType="application/vnd.openxmlformats-officedocument.drawingml.chart+xml"/>
  <Override PartName="/xl/drawings/drawing112.xml" ContentType="application/vnd.openxmlformats-officedocument.drawing+xml"/>
  <Override PartName="/xl/charts/chart112.xml" ContentType="application/vnd.openxmlformats-officedocument.drawingml.chart+xml"/>
  <Override PartName="/xl/drawings/drawing113.xml" ContentType="application/vnd.openxmlformats-officedocument.drawing+xml"/>
  <Override PartName="/xl/charts/chart113.xml" ContentType="application/vnd.openxmlformats-officedocument.drawingml.chart+xml"/>
  <Override PartName="/xl/drawings/drawing114.xml" ContentType="application/vnd.openxmlformats-officedocument.drawing+xml"/>
  <Override PartName="/xl/charts/chart114.xml" ContentType="application/vnd.openxmlformats-officedocument.drawingml.chart+xml"/>
  <Override PartName="/xl/drawings/drawing115.xml" ContentType="application/vnd.openxmlformats-officedocument.drawing+xml"/>
  <Override PartName="/xl/charts/chart115.xml" ContentType="application/vnd.openxmlformats-officedocument.drawingml.chart+xml"/>
  <Override PartName="/xl/drawings/drawing116.xml" ContentType="application/vnd.openxmlformats-officedocument.drawing+xml"/>
  <Override PartName="/xl/charts/chart116.xml" ContentType="application/vnd.openxmlformats-officedocument.drawingml.chart+xml"/>
  <Override PartName="/xl/drawings/drawing117.xml" ContentType="application/vnd.openxmlformats-officedocument.drawing+xml"/>
  <Override PartName="/xl/charts/chart117.xml" ContentType="application/vnd.openxmlformats-officedocument.drawingml.chart+xml"/>
  <Override PartName="/xl/drawings/drawing118.xml" ContentType="application/vnd.openxmlformats-officedocument.drawing+xml"/>
  <Override PartName="/xl/charts/chart118.xml" ContentType="application/vnd.openxmlformats-officedocument.drawingml.chart+xml"/>
  <Override PartName="/xl/drawings/drawing119.xml" ContentType="application/vnd.openxmlformats-officedocument.drawing+xml"/>
  <Override PartName="/xl/charts/chart119.xml" ContentType="application/vnd.openxmlformats-officedocument.drawingml.chart+xml"/>
  <Override PartName="/xl/drawings/drawing120.xml" ContentType="application/vnd.openxmlformats-officedocument.drawing+xml"/>
  <Override PartName="/xl/charts/chart120.xml" ContentType="application/vnd.openxmlformats-officedocument.drawingml.chart+xml"/>
  <Override PartName="/xl/drawings/drawing121.xml" ContentType="application/vnd.openxmlformats-officedocument.drawing+xml"/>
  <Override PartName="/xl/charts/chart121.xml" ContentType="application/vnd.openxmlformats-officedocument.drawingml.chart+xml"/>
  <Override PartName="/xl/drawings/drawing122.xml" ContentType="application/vnd.openxmlformats-officedocument.drawing+xml"/>
  <Override PartName="/xl/charts/chart122.xml" ContentType="application/vnd.openxmlformats-officedocument.drawingml.chart+xml"/>
  <Override PartName="/xl/drawings/drawing123.xml" ContentType="application/vnd.openxmlformats-officedocument.drawing+xml"/>
  <Override PartName="/xl/charts/chart123.xml" ContentType="application/vnd.openxmlformats-officedocument.drawingml.chart+xml"/>
  <Override PartName="/xl/drawings/drawing124.xml" ContentType="application/vnd.openxmlformats-officedocument.drawing+xml"/>
  <Override PartName="/xl/charts/chart124.xml" ContentType="application/vnd.openxmlformats-officedocument.drawingml.chart+xml"/>
  <Override PartName="/xl/drawings/drawing125.xml" ContentType="application/vnd.openxmlformats-officedocument.drawing+xml"/>
  <Override PartName="/xl/charts/chart125.xml" ContentType="application/vnd.openxmlformats-officedocument.drawingml.chart+xml"/>
  <Override PartName="/xl/drawings/drawing126.xml" ContentType="application/vnd.openxmlformats-officedocument.drawing+xml"/>
  <Override PartName="/xl/charts/chart126.xml" ContentType="application/vnd.openxmlformats-officedocument.drawingml.chart+xml"/>
  <Override PartName="/xl/drawings/drawing127.xml" ContentType="application/vnd.openxmlformats-officedocument.drawing+xml"/>
  <Override PartName="/xl/charts/chart127.xml" ContentType="application/vnd.openxmlformats-officedocument.drawingml.chart+xml"/>
  <Override PartName="/xl/drawings/drawing128.xml" ContentType="application/vnd.openxmlformats-officedocument.drawing+xml"/>
  <Override PartName="/xl/charts/chart128.xml" ContentType="application/vnd.openxmlformats-officedocument.drawingml.chart+xml"/>
  <Override PartName="/xl/drawings/drawing129.xml" ContentType="application/vnd.openxmlformats-officedocument.drawing+xml"/>
  <Override PartName="/xl/charts/chart129.xml" ContentType="application/vnd.openxmlformats-officedocument.drawingml.chart+xml"/>
  <Override PartName="/xl/drawings/drawing130.xml" ContentType="application/vnd.openxmlformats-officedocument.drawing+xml"/>
  <Override PartName="/xl/charts/chart130.xml" ContentType="application/vnd.openxmlformats-officedocument.drawingml.chart+xml"/>
  <Override PartName="/xl/drawings/drawing131.xml" ContentType="application/vnd.openxmlformats-officedocument.drawing+xml"/>
  <Override PartName="/xl/charts/chart131.xml" ContentType="application/vnd.openxmlformats-officedocument.drawingml.chart+xml"/>
  <Override PartName="/xl/drawings/drawing132.xml" ContentType="application/vnd.openxmlformats-officedocument.drawing+xml"/>
  <Override PartName="/xl/charts/chart132.xml" ContentType="application/vnd.openxmlformats-officedocument.drawingml.chart+xml"/>
  <Override PartName="/xl/drawings/drawing133.xml" ContentType="application/vnd.openxmlformats-officedocument.drawing+xml"/>
  <Override PartName="/xl/charts/chart133.xml" ContentType="application/vnd.openxmlformats-officedocument.drawingml.chart+xml"/>
  <Override PartName="/xl/drawings/drawing134.xml" ContentType="application/vnd.openxmlformats-officedocument.drawing+xml"/>
  <Override PartName="/xl/charts/chart134.xml" ContentType="application/vnd.openxmlformats-officedocument.drawingml.chart+xml"/>
  <Override PartName="/xl/drawings/drawing135.xml" ContentType="application/vnd.openxmlformats-officedocument.drawing+xml"/>
  <Override PartName="/xl/charts/chart135.xml" ContentType="application/vnd.openxmlformats-officedocument.drawingml.chart+xml"/>
  <Override PartName="/xl/drawings/drawing136.xml" ContentType="application/vnd.openxmlformats-officedocument.drawing+xml"/>
  <Override PartName="/xl/charts/chart136.xml" ContentType="application/vnd.openxmlformats-officedocument.drawingml.chart+xml"/>
  <Override PartName="/xl/drawings/drawing137.xml" ContentType="application/vnd.openxmlformats-officedocument.drawing+xml"/>
  <Override PartName="/xl/charts/chart137.xml" ContentType="application/vnd.openxmlformats-officedocument.drawingml.chart+xml"/>
  <Override PartName="/xl/drawings/drawing138.xml" ContentType="application/vnd.openxmlformats-officedocument.drawing+xml"/>
  <Override PartName="/xl/charts/chart138.xml" ContentType="application/vnd.openxmlformats-officedocument.drawingml.chart+xml"/>
  <Override PartName="/xl/drawings/drawing139.xml" ContentType="application/vnd.openxmlformats-officedocument.drawing+xml"/>
  <Override PartName="/xl/charts/chart139.xml" ContentType="application/vnd.openxmlformats-officedocument.drawingml.chart+xml"/>
  <Override PartName="/xl/drawings/drawing140.xml" ContentType="application/vnd.openxmlformats-officedocument.drawing+xml"/>
  <Override PartName="/xl/charts/chart140.xml" ContentType="application/vnd.openxmlformats-officedocument.drawingml.chart+xml"/>
  <Override PartName="/xl/drawings/drawing141.xml" ContentType="application/vnd.openxmlformats-officedocument.drawing+xml"/>
  <Override PartName="/xl/charts/chart141.xml" ContentType="application/vnd.openxmlformats-officedocument.drawingml.chart+xml"/>
  <Override PartName="/xl/drawings/drawing142.xml" ContentType="application/vnd.openxmlformats-officedocument.drawing+xml"/>
  <Override PartName="/xl/charts/chart142.xml" ContentType="application/vnd.openxmlformats-officedocument.drawingml.chart+xml"/>
  <Override PartName="/xl/drawings/drawing143.xml" ContentType="application/vnd.openxmlformats-officedocument.drawing+xml"/>
  <Override PartName="/xl/charts/chart143.xml" ContentType="application/vnd.openxmlformats-officedocument.drawingml.chart+xml"/>
  <Override PartName="/xl/drawings/drawing144.xml" ContentType="application/vnd.openxmlformats-officedocument.drawing+xml"/>
  <Override PartName="/xl/charts/chart144.xml" ContentType="application/vnd.openxmlformats-officedocument.drawingml.chart+xml"/>
  <Override PartName="/xl/drawings/drawing145.xml" ContentType="application/vnd.openxmlformats-officedocument.drawing+xml"/>
  <Override PartName="/xl/charts/chart145.xml" ContentType="application/vnd.openxmlformats-officedocument.drawingml.chart+xml"/>
  <Override PartName="/xl/drawings/drawing146.xml" ContentType="application/vnd.openxmlformats-officedocument.drawing+xml"/>
  <Override PartName="/xl/charts/chart146.xml" ContentType="application/vnd.openxmlformats-officedocument.drawingml.chart+xml"/>
  <Override PartName="/xl/drawings/drawing147.xml" ContentType="application/vnd.openxmlformats-officedocument.drawing+xml"/>
  <Override PartName="/xl/charts/chart147.xml" ContentType="application/vnd.openxmlformats-officedocument.drawingml.chart+xml"/>
  <Override PartName="/xl/drawings/drawing148.xml" ContentType="application/vnd.openxmlformats-officedocument.drawing+xml"/>
  <Override PartName="/xl/charts/chart148.xml" ContentType="application/vnd.openxmlformats-officedocument.drawingml.chart+xml"/>
  <Override PartName="/xl/drawings/drawing149.xml" ContentType="application/vnd.openxmlformats-officedocument.drawing+xml"/>
  <Override PartName="/xl/charts/chart149.xml" ContentType="application/vnd.openxmlformats-officedocument.drawingml.chart+xml"/>
  <Override PartName="/xl/drawings/drawing150.xml" ContentType="application/vnd.openxmlformats-officedocument.drawing+xml"/>
  <Override PartName="/xl/charts/chart150.xml" ContentType="application/vnd.openxmlformats-officedocument.drawingml.chart+xml"/>
  <Override PartName="/xl/drawings/drawing151.xml" ContentType="application/vnd.openxmlformats-officedocument.drawing+xml"/>
  <Override PartName="/xl/charts/chart151.xml" ContentType="application/vnd.openxmlformats-officedocument.drawingml.chart+xml"/>
  <Override PartName="/xl/drawings/drawing152.xml" ContentType="application/vnd.openxmlformats-officedocument.drawing+xml"/>
  <Override PartName="/xl/charts/chart152.xml" ContentType="application/vnd.openxmlformats-officedocument.drawingml.chart+xml"/>
  <Override PartName="/xl/drawings/drawing153.xml" ContentType="application/vnd.openxmlformats-officedocument.drawing+xml"/>
  <Override PartName="/xl/charts/chart153.xml" ContentType="application/vnd.openxmlformats-officedocument.drawingml.chart+xml"/>
  <Override PartName="/xl/drawings/drawing154.xml" ContentType="application/vnd.openxmlformats-officedocument.drawing+xml"/>
  <Override PartName="/xl/charts/chart154.xml" ContentType="application/vnd.openxmlformats-officedocument.drawingml.chart+xml"/>
  <Override PartName="/xl/drawings/drawing155.xml" ContentType="application/vnd.openxmlformats-officedocument.drawing+xml"/>
  <Override PartName="/xl/charts/chart155.xml" ContentType="application/vnd.openxmlformats-officedocument.drawingml.chart+xml"/>
  <Override PartName="/xl/drawings/drawing156.xml" ContentType="application/vnd.openxmlformats-officedocument.drawing+xml"/>
  <Override PartName="/xl/charts/chart156.xml" ContentType="application/vnd.openxmlformats-officedocument.drawingml.chart+xml"/>
  <Override PartName="/xl/drawings/drawing157.xml" ContentType="application/vnd.openxmlformats-officedocument.drawing+xml"/>
  <Override PartName="/xl/charts/chart15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tats\"/>
    </mc:Choice>
  </mc:AlternateContent>
  <bookViews>
    <workbookView xWindow="3312" yWindow="5400" windowWidth="20316" windowHeight="9768" firstSheet="139" activeTab="155"/>
  </bookViews>
  <sheets>
    <sheet name="Monate" sheetId="9" r:id="rId1"/>
    <sheet name="Jun12" sheetId="18" r:id="rId2"/>
    <sheet name="Jul12" sheetId="19" r:id="rId3"/>
    <sheet name="Aug12" sheetId="20" r:id="rId4"/>
    <sheet name="Sep12" sheetId="21" r:id="rId5"/>
    <sheet name="Okt12" sheetId="22" r:id="rId6"/>
    <sheet name="Nov12" sheetId="23" r:id="rId7"/>
    <sheet name="Dez12" sheetId="24" r:id="rId8"/>
    <sheet name="Jan13" sheetId="25" r:id="rId9"/>
    <sheet name="Feb13" sheetId="26" r:id="rId10"/>
    <sheet name="Mar13" sheetId="27" r:id="rId11"/>
    <sheet name="Apr13" sheetId="28" r:id="rId12"/>
    <sheet name="Mai13" sheetId="29" r:id="rId13"/>
    <sheet name="Jun13" sheetId="31" r:id="rId14"/>
    <sheet name="Jul13" sheetId="32" r:id="rId15"/>
    <sheet name="Aug13" sheetId="33" r:id="rId16"/>
    <sheet name="Sep13" sheetId="34" r:id="rId17"/>
    <sheet name="Okt13" sheetId="35" r:id="rId18"/>
    <sheet name="Nov13" sheetId="36" r:id="rId19"/>
    <sheet name="Dez13" sheetId="37" r:id="rId20"/>
    <sheet name="Jan14" sheetId="38" r:id="rId21"/>
    <sheet name="Feb14" sheetId="39" r:id="rId22"/>
    <sheet name="Mar14" sheetId="40" r:id="rId23"/>
    <sheet name="Apr14" sheetId="41" r:id="rId24"/>
    <sheet name="Mai14" sheetId="42" r:id="rId25"/>
    <sheet name="Jun14" sheetId="43" r:id="rId26"/>
    <sheet name="Jul14" sheetId="44" r:id="rId27"/>
    <sheet name="Aug14" sheetId="45" r:id="rId28"/>
    <sheet name="Sep14" sheetId="46" r:id="rId29"/>
    <sheet name="Okt14" sheetId="48" r:id="rId30"/>
    <sheet name="Nov14" sheetId="47" r:id="rId31"/>
    <sheet name="Dez14" sheetId="49" r:id="rId32"/>
    <sheet name="Jan15" sheetId="50" r:id="rId33"/>
    <sheet name="Feb15" sheetId="51" r:id="rId34"/>
    <sheet name="Mar15" sheetId="52" r:id="rId35"/>
    <sheet name="Apr15" sheetId="53" r:id="rId36"/>
    <sheet name="Mai15" sheetId="54" r:id="rId37"/>
    <sheet name="Jun15" sheetId="55" r:id="rId38"/>
    <sheet name="Jul15" sheetId="56" r:id="rId39"/>
    <sheet name="Aug15" sheetId="57" r:id="rId40"/>
    <sheet name="Sep15" sheetId="58" r:id="rId41"/>
    <sheet name="Okt15" sheetId="59" r:id="rId42"/>
    <sheet name="Nov15" sheetId="60" r:id="rId43"/>
    <sheet name="Dez15" sheetId="61" r:id="rId44"/>
    <sheet name="Jan16" sheetId="62" r:id="rId45"/>
    <sheet name="Feb16" sheetId="63" r:id="rId46"/>
    <sheet name="Mar16" sheetId="64" r:id="rId47"/>
    <sheet name="Apr16" sheetId="65" r:id="rId48"/>
    <sheet name="Mai16" sheetId="66" r:id="rId49"/>
    <sheet name="Jun16" sheetId="67" r:id="rId50"/>
    <sheet name="Jul16" sheetId="68" r:id="rId51"/>
    <sheet name="Aug16" sheetId="69" r:id="rId52"/>
    <sheet name="Sep16" sheetId="70" r:id="rId53"/>
    <sheet name="Okt16" sheetId="71" r:id="rId54"/>
    <sheet name="Nov16" sheetId="72" r:id="rId55"/>
    <sheet name="Dez16" sheetId="73" r:id="rId56"/>
    <sheet name="Jan17" sheetId="74" r:id="rId57"/>
    <sheet name="Feb17" sheetId="75" r:id="rId58"/>
    <sheet name="Mar17" sheetId="76" r:id="rId59"/>
    <sheet name="Apr17" sheetId="77" r:id="rId60"/>
    <sheet name="Mai17" sheetId="78" r:id="rId61"/>
    <sheet name="Jun17" sheetId="79" r:id="rId62"/>
    <sheet name="Jul17" sheetId="80" r:id="rId63"/>
    <sheet name="Aug17" sheetId="81" r:id="rId64"/>
    <sheet name="Sep17" sheetId="82" r:id="rId65"/>
    <sheet name="Okt17" sheetId="83" r:id="rId66"/>
    <sheet name="Nov17" sheetId="84" r:id="rId67"/>
    <sheet name="Dez17" sheetId="85" r:id="rId68"/>
    <sheet name="Jan18" sheetId="86" r:id="rId69"/>
    <sheet name="Feb18" sheetId="87" r:id="rId70"/>
    <sheet name="Mar18" sheetId="88" r:id="rId71"/>
    <sheet name="Apr18" sheetId="89" r:id="rId72"/>
    <sheet name="Mai18" sheetId="90" r:id="rId73"/>
    <sheet name="Jun18" sheetId="91" r:id="rId74"/>
    <sheet name="Jul18" sheetId="92" r:id="rId75"/>
    <sheet name="Aug18" sheetId="93" r:id="rId76"/>
    <sheet name="Sep18" sheetId="94" r:id="rId77"/>
    <sheet name="Okt18" sheetId="95" r:id="rId78"/>
    <sheet name="Nov18" sheetId="96" r:id="rId79"/>
    <sheet name="Dez18" sheetId="97" r:id="rId80"/>
    <sheet name="Jan19" sheetId="98" r:id="rId81"/>
    <sheet name="Feb19" sheetId="99" r:id="rId82"/>
    <sheet name="Mar19" sheetId="100" r:id="rId83"/>
    <sheet name="Apr19" sheetId="101" r:id="rId84"/>
    <sheet name="Mai19" sheetId="102" r:id="rId85"/>
    <sheet name="Jun19" sheetId="103" r:id="rId86"/>
    <sheet name="Jul19" sheetId="104" r:id="rId87"/>
    <sheet name="Aug19" sheetId="105" r:id="rId88"/>
    <sheet name="Sep19" sheetId="106" r:id="rId89"/>
    <sheet name="Okt19" sheetId="107" r:id="rId90"/>
    <sheet name="Nov19" sheetId="108" r:id="rId91"/>
    <sheet name="Dez19" sheetId="109" r:id="rId92"/>
    <sheet name="Jan20" sheetId="110" r:id="rId93"/>
    <sheet name="Feb20" sheetId="111" r:id="rId94"/>
    <sheet name="Mar20" sheetId="112" r:id="rId95"/>
    <sheet name="Apr20" sheetId="113" r:id="rId96"/>
    <sheet name="Mai20" sheetId="114" r:id="rId97"/>
    <sheet name="Jun20" sheetId="115" r:id="rId98"/>
    <sheet name="Jul20" sheetId="116" r:id="rId99"/>
    <sheet name="Aug20" sheetId="117" r:id="rId100"/>
    <sheet name="Sep20" sheetId="118" r:id="rId101"/>
    <sheet name="Okt20" sheetId="119" r:id="rId102"/>
    <sheet name="Nov20" sheetId="120" r:id="rId103"/>
    <sheet name="Dez20" sheetId="121" r:id="rId104"/>
    <sheet name="Jan21" sheetId="122" r:id="rId105"/>
    <sheet name="Feb21" sheetId="123" r:id="rId106"/>
    <sheet name="Mar21" sheetId="124" r:id="rId107"/>
    <sheet name="Apr21" sheetId="125" r:id="rId108"/>
    <sheet name="Mai21" sheetId="126" r:id="rId109"/>
    <sheet name="Jun21" sheetId="127" r:id="rId110"/>
    <sheet name="Jul21" sheetId="128" r:id="rId111"/>
    <sheet name="Aug21" sheetId="129" r:id="rId112"/>
    <sheet name="Sep21" sheetId="130" r:id="rId113"/>
    <sheet name="Okt21" sheetId="131" r:id="rId114"/>
    <sheet name="Nov21" sheetId="132" r:id="rId115"/>
    <sheet name="Dez21" sheetId="133" r:id="rId116"/>
    <sheet name="Jan22" sheetId="134" r:id="rId117"/>
    <sheet name="Feb22" sheetId="135" r:id="rId118"/>
    <sheet name="Mar22" sheetId="136" r:id="rId119"/>
    <sheet name="Apr22" sheetId="137" r:id="rId120"/>
    <sheet name="Mai22" sheetId="138" r:id="rId121"/>
    <sheet name="Jun22" sheetId="139" r:id="rId122"/>
    <sheet name="Jul22" sheetId="140" r:id="rId123"/>
    <sheet name="Aug22" sheetId="141" r:id="rId124"/>
    <sheet name="Sep22" sheetId="142" r:id="rId125"/>
    <sheet name="Okt22" sheetId="143" r:id="rId126"/>
    <sheet name="Nov22" sheetId="144" r:id="rId127"/>
    <sheet name="Dez22" sheetId="145" r:id="rId128"/>
    <sheet name="Jan23" sheetId="146" r:id="rId129"/>
    <sheet name="Feb23" sheetId="147" r:id="rId130"/>
    <sheet name="Mar23" sheetId="148" r:id="rId131"/>
    <sheet name="Apr23" sheetId="149" r:id="rId132"/>
    <sheet name="Mai23" sheetId="150" r:id="rId133"/>
    <sheet name="Jun23" sheetId="151" r:id="rId134"/>
    <sheet name="Jul23" sheetId="152" r:id="rId135"/>
    <sheet name="Aug23" sheetId="153" r:id="rId136"/>
    <sheet name="Sep23" sheetId="154" r:id="rId137"/>
    <sheet name="Okt23" sheetId="155" r:id="rId138"/>
    <sheet name="Nov23" sheetId="156" r:id="rId139"/>
    <sheet name="Dez23" sheetId="157" r:id="rId140"/>
    <sheet name="Jan24" sheetId="158" r:id="rId141"/>
    <sheet name="Feb24" sheetId="159" r:id="rId142"/>
    <sheet name="Mar24" sheetId="160" r:id="rId143"/>
    <sheet name="Apr24" sheetId="161" r:id="rId144"/>
    <sheet name="Mai24" sheetId="162" r:id="rId145"/>
    <sheet name="Jun24" sheetId="163" r:id="rId146"/>
    <sheet name="Jul24" sheetId="164" r:id="rId147"/>
    <sheet name="Aug24" sheetId="165" r:id="rId148"/>
    <sheet name="Sep24" sheetId="166" r:id="rId149"/>
    <sheet name="Okt24" sheetId="167" r:id="rId150"/>
    <sheet name="Nov24" sheetId="168" r:id="rId151"/>
    <sheet name="Dez24" sheetId="169" r:id="rId152"/>
    <sheet name="Jan25" sheetId="170" r:id="rId153"/>
    <sheet name="Feb25" sheetId="171" r:id="rId154"/>
    <sheet name="Mar25" sheetId="172" r:id="rId155"/>
    <sheet name="Apr25" sheetId="173" r:id="rId156"/>
  </sheets>
  <calcPr calcId="152511"/>
</workbook>
</file>

<file path=xl/calcChain.xml><?xml version="1.0" encoding="utf-8"?>
<calcChain xmlns="http://schemas.openxmlformats.org/spreadsheetml/2006/main">
  <c r="AG6" i="173" l="1"/>
  <c r="AF6" i="173"/>
  <c r="AE6" i="173"/>
  <c r="AD6" i="173"/>
  <c r="AC6" i="173"/>
  <c r="AB6" i="173"/>
  <c r="AA6" i="173"/>
  <c r="Z6" i="173"/>
  <c r="Y6" i="173"/>
  <c r="X6" i="173"/>
  <c r="W6" i="173"/>
  <c r="V6" i="173"/>
  <c r="U6" i="173"/>
  <c r="T6" i="173"/>
  <c r="S6" i="173"/>
  <c r="R6" i="173"/>
  <c r="Q6" i="173"/>
  <c r="P6" i="173"/>
  <c r="O6" i="173"/>
  <c r="N6" i="173"/>
  <c r="M6" i="173"/>
  <c r="L6" i="173"/>
  <c r="K6" i="173"/>
  <c r="J6" i="173"/>
  <c r="I6" i="173"/>
  <c r="H6" i="173"/>
  <c r="G6" i="173"/>
  <c r="F6" i="173"/>
  <c r="E6" i="173"/>
  <c r="D6" i="173"/>
  <c r="C6" i="173"/>
  <c r="AI5" i="173"/>
  <c r="AJ4" i="173"/>
  <c r="AI4" i="173"/>
  <c r="FA10" i="9"/>
  <c r="AG6" i="172" l="1"/>
  <c r="AF6" i="172"/>
  <c r="AE6" i="172"/>
  <c r="AD6" i="172"/>
  <c r="AC6" i="172"/>
  <c r="AB6" i="172"/>
  <c r="AA6" i="172"/>
  <c r="Z6" i="172"/>
  <c r="Y6" i="172"/>
  <c r="X6" i="172"/>
  <c r="W6" i="172"/>
  <c r="V6" i="172"/>
  <c r="U6" i="172"/>
  <c r="T6" i="172"/>
  <c r="S6" i="172"/>
  <c r="R6" i="172"/>
  <c r="Q6" i="172"/>
  <c r="P6" i="172"/>
  <c r="O6" i="172"/>
  <c r="N6" i="172"/>
  <c r="M6" i="172"/>
  <c r="L6" i="172"/>
  <c r="K6" i="172"/>
  <c r="J6" i="172"/>
  <c r="I6" i="172"/>
  <c r="H6" i="172"/>
  <c r="G6" i="172"/>
  <c r="F6" i="172"/>
  <c r="E6" i="172"/>
  <c r="D6" i="172"/>
  <c r="C6" i="172"/>
  <c r="AI5" i="172"/>
  <c r="AJ4" i="172"/>
  <c r="AI4" i="172"/>
  <c r="EZ10" i="9"/>
  <c r="EY6" i="9" l="1"/>
  <c r="AG6" i="171" l="1"/>
  <c r="AF6" i="171"/>
  <c r="AE6" i="171"/>
  <c r="AD6" i="171"/>
  <c r="AC6" i="171"/>
  <c r="AB6" i="171"/>
  <c r="AA6" i="171"/>
  <c r="Z6" i="171"/>
  <c r="Y6" i="171"/>
  <c r="X6" i="171"/>
  <c r="W6" i="171"/>
  <c r="V6" i="171"/>
  <c r="U6" i="171"/>
  <c r="T6" i="171"/>
  <c r="S6" i="171"/>
  <c r="R6" i="171"/>
  <c r="Q6" i="171"/>
  <c r="P6" i="171"/>
  <c r="O6" i="171"/>
  <c r="N6" i="171"/>
  <c r="M6" i="171"/>
  <c r="L6" i="171"/>
  <c r="K6" i="171"/>
  <c r="J6" i="171"/>
  <c r="I6" i="171"/>
  <c r="H6" i="171"/>
  <c r="G6" i="171"/>
  <c r="F6" i="171"/>
  <c r="E6" i="171"/>
  <c r="D6" i="171"/>
  <c r="C6" i="171"/>
  <c r="AI5" i="171"/>
  <c r="AJ4" i="171"/>
  <c r="AI4" i="171"/>
  <c r="EY10" i="9"/>
  <c r="EX10" i="9"/>
  <c r="AG6" i="170" l="1"/>
  <c r="AF6" i="170"/>
  <c r="AE6" i="170"/>
  <c r="AD6" i="170"/>
  <c r="AC6" i="170"/>
  <c r="AB6" i="170"/>
  <c r="AA6" i="170"/>
  <c r="Z6" i="170"/>
  <c r="Y6" i="170"/>
  <c r="X6" i="170"/>
  <c r="W6" i="170"/>
  <c r="V6" i="170"/>
  <c r="U6" i="170"/>
  <c r="T6" i="170"/>
  <c r="S6" i="170"/>
  <c r="R6" i="170"/>
  <c r="Q6" i="170"/>
  <c r="P6" i="170"/>
  <c r="O6" i="170"/>
  <c r="N6" i="170"/>
  <c r="M6" i="170"/>
  <c r="L6" i="170"/>
  <c r="K6" i="170"/>
  <c r="J6" i="170"/>
  <c r="I6" i="170"/>
  <c r="H6" i="170"/>
  <c r="G6" i="170"/>
  <c r="F6" i="170"/>
  <c r="E6" i="170"/>
  <c r="D6" i="170"/>
  <c r="C6" i="170"/>
  <c r="AI5" i="170"/>
  <c r="AJ4" i="170"/>
  <c r="AI4" i="170"/>
  <c r="AG6" i="169" l="1"/>
  <c r="AF6" i="169"/>
  <c r="AE6" i="169"/>
  <c r="AD6" i="169"/>
  <c r="AC6" i="169"/>
  <c r="AB6" i="169"/>
  <c r="AA6" i="169"/>
  <c r="Z6" i="169"/>
  <c r="Y6" i="169"/>
  <c r="X6" i="169"/>
  <c r="W6" i="169"/>
  <c r="V6" i="169"/>
  <c r="U6" i="169"/>
  <c r="T6" i="169"/>
  <c r="S6" i="169"/>
  <c r="R6" i="169"/>
  <c r="Q6" i="169"/>
  <c r="P6" i="169"/>
  <c r="O6" i="169"/>
  <c r="N6" i="169"/>
  <c r="M6" i="169"/>
  <c r="L6" i="169"/>
  <c r="K6" i="169"/>
  <c r="J6" i="169"/>
  <c r="I6" i="169"/>
  <c r="H6" i="169"/>
  <c r="G6" i="169"/>
  <c r="F6" i="169"/>
  <c r="E6" i="169"/>
  <c r="D6" i="169"/>
  <c r="C6" i="169"/>
  <c r="AI5" i="169"/>
  <c r="AJ4" i="169"/>
  <c r="AI4" i="169"/>
  <c r="EW10" i="9"/>
  <c r="AG6" i="168" l="1"/>
  <c r="AF6" i="168"/>
  <c r="AE6" i="168"/>
  <c r="AD6" i="168"/>
  <c r="AC6" i="168"/>
  <c r="AB6" i="168"/>
  <c r="AA6" i="168"/>
  <c r="Z6" i="168"/>
  <c r="Y6" i="168"/>
  <c r="X6" i="168"/>
  <c r="W6" i="168"/>
  <c r="V6" i="168"/>
  <c r="U6" i="168"/>
  <c r="T6" i="168"/>
  <c r="S6" i="168"/>
  <c r="R6" i="168"/>
  <c r="Q6" i="168"/>
  <c r="P6" i="168"/>
  <c r="O6" i="168"/>
  <c r="N6" i="168"/>
  <c r="M6" i="168"/>
  <c r="L6" i="168"/>
  <c r="K6" i="168"/>
  <c r="J6" i="168"/>
  <c r="I6" i="168"/>
  <c r="H6" i="168"/>
  <c r="G6" i="168"/>
  <c r="F6" i="168"/>
  <c r="E6" i="168"/>
  <c r="D6" i="168"/>
  <c r="C6" i="168"/>
  <c r="AI5" i="168"/>
  <c r="AJ4" i="168"/>
  <c r="AI4" i="168"/>
  <c r="EV10" i="9"/>
  <c r="AG6" i="167" l="1"/>
  <c r="AF6" i="167"/>
  <c r="AE6" i="167"/>
  <c r="AD6" i="167"/>
  <c r="AC6" i="167"/>
  <c r="AB6" i="167"/>
  <c r="AA6" i="167"/>
  <c r="Z6" i="167"/>
  <c r="Y6" i="167"/>
  <c r="X6" i="167"/>
  <c r="W6" i="167"/>
  <c r="V6" i="167"/>
  <c r="U6" i="167"/>
  <c r="T6" i="167"/>
  <c r="S6" i="167"/>
  <c r="R6" i="167"/>
  <c r="Q6" i="167"/>
  <c r="P6" i="167"/>
  <c r="O6" i="167"/>
  <c r="N6" i="167"/>
  <c r="M6" i="167"/>
  <c r="L6" i="167"/>
  <c r="K6" i="167"/>
  <c r="J6" i="167"/>
  <c r="I6" i="167"/>
  <c r="H6" i="167"/>
  <c r="G6" i="167"/>
  <c r="F6" i="167"/>
  <c r="E6" i="167"/>
  <c r="D6" i="167"/>
  <c r="C6" i="167"/>
  <c r="AI5" i="167"/>
  <c r="AJ4" i="167"/>
  <c r="AI4" i="167"/>
  <c r="EU10" i="9"/>
  <c r="AG6" i="166" l="1"/>
  <c r="AF6" i="166"/>
  <c r="AE6" i="166"/>
  <c r="AD6" i="166"/>
  <c r="AC6" i="166"/>
  <c r="AB6" i="166"/>
  <c r="AA6" i="166"/>
  <c r="Z6" i="166"/>
  <c r="Y6" i="166"/>
  <c r="X6" i="166"/>
  <c r="W6" i="166"/>
  <c r="V6" i="166"/>
  <c r="U6" i="166"/>
  <c r="T6" i="166"/>
  <c r="S6" i="166"/>
  <c r="R6" i="166"/>
  <c r="Q6" i="166"/>
  <c r="P6" i="166"/>
  <c r="O6" i="166"/>
  <c r="N6" i="166"/>
  <c r="M6" i="166"/>
  <c r="L6" i="166"/>
  <c r="K6" i="166"/>
  <c r="J6" i="166"/>
  <c r="I6" i="166"/>
  <c r="H6" i="166"/>
  <c r="G6" i="166"/>
  <c r="F6" i="166"/>
  <c r="E6" i="166"/>
  <c r="D6" i="166"/>
  <c r="C6" i="166" l="1"/>
  <c r="AI5" i="166"/>
  <c r="AJ4" i="166"/>
  <c r="AI4" i="166"/>
  <c r="EM10" i="9"/>
  <c r="ER10" i="9"/>
  <c r="EP10" i="9"/>
  <c r="EQ10" i="9"/>
  <c r="EN10" i="9"/>
  <c r="ES10" i="9"/>
  <c r="ET10" i="9"/>
  <c r="EO10" i="9"/>
  <c r="EZ11" i="9" l="1"/>
  <c r="EY11" i="9"/>
  <c r="FA11" i="9"/>
  <c r="EX11" i="9"/>
  <c r="AG6" i="165"/>
  <c r="AF6" i="165"/>
  <c r="AE6" i="165"/>
  <c r="AD6" i="165"/>
  <c r="AC6" i="165"/>
  <c r="AB6" i="165"/>
  <c r="AA6" i="165"/>
  <c r="Z6" i="165"/>
  <c r="Y6" i="165"/>
  <c r="X6" i="165"/>
  <c r="W6" i="165"/>
  <c r="V6" i="165"/>
  <c r="U6" i="165"/>
  <c r="T6" i="165"/>
  <c r="S6" i="165"/>
  <c r="R6" i="165"/>
  <c r="Q6" i="165"/>
  <c r="P6" i="165"/>
  <c r="O6" i="165"/>
  <c r="N6" i="165"/>
  <c r="M6" i="165"/>
  <c r="L6" i="165"/>
  <c r="K6" i="165"/>
  <c r="J6" i="165"/>
  <c r="I6" i="165"/>
  <c r="H6" i="165"/>
  <c r="G6" i="165"/>
  <c r="F6" i="165"/>
  <c r="E6" i="165"/>
  <c r="D6" i="165"/>
  <c r="C6" i="165"/>
  <c r="AI5" i="165"/>
  <c r="AJ4" i="165"/>
  <c r="AI4" i="165"/>
  <c r="FB10" i="9"/>
  <c r="FB11" i="9" l="1"/>
  <c r="AG6" i="164"/>
  <c r="AF6" i="164"/>
  <c r="AE6" i="164"/>
  <c r="AD6" i="164"/>
  <c r="AC6" i="164"/>
  <c r="AB6" i="164"/>
  <c r="AA6" i="164"/>
  <c r="Z6" i="164"/>
  <c r="Y6" i="164"/>
  <c r="X6" i="164"/>
  <c r="W6" i="164"/>
  <c r="V6" i="164"/>
  <c r="U6" i="164"/>
  <c r="T6" i="164"/>
  <c r="S6" i="164"/>
  <c r="R6" i="164"/>
  <c r="Q6" i="164"/>
  <c r="P6" i="164"/>
  <c r="O6" i="164"/>
  <c r="N6" i="164"/>
  <c r="M6" i="164"/>
  <c r="L6" i="164"/>
  <c r="K6" i="164"/>
  <c r="J6" i="164"/>
  <c r="I6" i="164"/>
  <c r="H6" i="164"/>
  <c r="G6" i="164"/>
  <c r="F6" i="164"/>
  <c r="E6" i="164"/>
  <c r="D6" i="164"/>
  <c r="C6" i="164"/>
  <c r="AI5" i="164"/>
  <c r="AJ4" i="164"/>
  <c r="AI4" i="164"/>
  <c r="AG6" i="163" l="1"/>
  <c r="AF6" i="163"/>
  <c r="AE6" i="163"/>
  <c r="AD6" i="163"/>
  <c r="AC6" i="163"/>
  <c r="AB6" i="163"/>
  <c r="AA6" i="163"/>
  <c r="Z6" i="163"/>
  <c r="Y6" i="163"/>
  <c r="X6" i="163"/>
  <c r="W6" i="163"/>
  <c r="V6" i="163"/>
  <c r="U6" i="163"/>
  <c r="T6" i="163"/>
  <c r="S6" i="163"/>
  <c r="R6" i="163"/>
  <c r="Q6" i="163"/>
  <c r="P6" i="163"/>
  <c r="O6" i="163"/>
  <c r="N6" i="163"/>
  <c r="M6" i="163"/>
  <c r="L6" i="163"/>
  <c r="K6" i="163"/>
  <c r="J6" i="163"/>
  <c r="I6" i="163"/>
  <c r="H6" i="163"/>
  <c r="G6" i="163"/>
  <c r="F6" i="163"/>
  <c r="E6" i="163"/>
  <c r="D6" i="163"/>
  <c r="C6" i="163"/>
  <c r="AI5" i="163"/>
  <c r="AJ4" i="163"/>
  <c r="AI4" i="163"/>
  <c r="AG6" i="162" l="1"/>
  <c r="AF6" i="162"/>
  <c r="AE6" i="162"/>
  <c r="AD6" i="162"/>
  <c r="AC6" i="162"/>
  <c r="AB6" i="162"/>
  <c r="AA6" i="162"/>
  <c r="Z6" i="162"/>
  <c r="Y6" i="162"/>
  <c r="X6" i="162"/>
  <c r="W6" i="162"/>
  <c r="V6" i="162"/>
  <c r="U6" i="162"/>
  <c r="T6" i="162"/>
  <c r="S6" i="162"/>
  <c r="R6" i="162"/>
  <c r="Q6" i="162"/>
  <c r="P6" i="162"/>
  <c r="O6" i="162"/>
  <c r="N6" i="162"/>
  <c r="M6" i="162"/>
  <c r="L6" i="162"/>
  <c r="K6" i="162"/>
  <c r="J6" i="162"/>
  <c r="I6" i="162"/>
  <c r="H6" i="162"/>
  <c r="G6" i="162"/>
  <c r="F6" i="162"/>
  <c r="E6" i="162"/>
  <c r="D6" i="162"/>
  <c r="C6" i="162"/>
  <c r="AI5" i="162"/>
  <c r="AJ4" i="162"/>
  <c r="AI4" i="162"/>
  <c r="AG6" i="161" l="1"/>
  <c r="AF6" i="161"/>
  <c r="AE6" i="161"/>
  <c r="AD6" i="161"/>
  <c r="AC6" i="161"/>
  <c r="AB6" i="161"/>
  <c r="AA6" i="161"/>
  <c r="Z6" i="161"/>
  <c r="Y6" i="161"/>
  <c r="X6" i="161"/>
  <c r="W6" i="161"/>
  <c r="V6" i="161"/>
  <c r="U6" i="161"/>
  <c r="T6" i="161"/>
  <c r="S6" i="161"/>
  <c r="R6" i="161"/>
  <c r="Q6" i="161"/>
  <c r="P6" i="161"/>
  <c r="O6" i="161"/>
  <c r="N6" i="161"/>
  <c r="M6" i="161"/>
  <c r="L6" i="161"/>
  <c r="K6" i="161"/>
  <c r="J6" i="161"/>
  <c r="I6" i="161"/>
  <c r="H6" i="161"/>
  <c r="G6" i="161"/>
  <c r="F6" i="161"/>
  <c r="E6" i="161"/>
  <c r="D6" i="161"/>
  <c r="C6" i="161" l="1"/>
  <c r="AI5" i="161"/>
  <c r="AJ4" i="161"/>
  <c r="AI4" i="161"/>
  <c r="DO6" i="9" l="1"/>
  <c r="EA6" i="9" s="1"/>
  <c r="EM6" i="9" s="1"/>
  <c r="AG6" i="160" l="1"/>
  <c r="AF6" i="160"/>
  <c r="AE6" i="160"/>
  <c r="AD6" i="160"/>
  <c r="AC6" i="160"/>
  <c r="AB6" i="160"/>
  <c r="AA6" i="160"/>
  <c r="Z6" i="160"/>
  <c r="Y6" i="160"/>
  <c r="X6" i="160"/>
  <c r="W6" i="160"/>
  <c r="V6" i="160"/>
  <c r="U6" i="160"/>
  <c r="T6" i="160"/>
  <c r="S6" i="160"/>
  <c r="R6" i="160"/>
  <c r="Q6" i="160"/>
  <c r="P6" i="160"/>
  <c r="O6" i="160"/>
  <c r="N6" i="160"/>
  <c r="M6" i="160"/>
  <c r="L6" i="160"/>
  <c r="K6" i="160"/>
  <c r="J6" i="160"/>
  <c r="I6" i="160"/>
  <c r="H6" i="160"/>
  <c r="G6" i="160"/>
  <c r="F6" i="160"/>
  <c r="E6" i="160"/>
  <c r="D6" i="160"/>
  <c r="C6" i="160"/>
  <c r="AI5" i="160"/>
  <c r="AJ4" i="160"/>
  <c r="AI4" i="160"/>
  <c r="AG6" i="159" l="1"/>
  <c r="AF6" i="159"/>
  <c r="AE6" i="159"/>
  <c r="AD6" i="159"/>
  <c r="AC6" i="159"/>
  <c r="AB6" i="159"/>
  <c r="AA6" i="159"/>
  <c r="Z6" i="159"/>
  <c r="Y6" i="159"/>
  <c r="X6" i="159"/>
  <c r="W6" i="159"/>
  <c r="V6" i="159"/>
  <c r="U6" i="159"/>
  <c r="T6" i="159"/>
  <c r="S6" i="159"/>
  <c r="R6" i="159"/>
  <c r="Q6" i="159"/>
  <c r="P6" i="159"/>
  <c r="O6" i="159"/>
  <c r="N6" i="159"/>
  <c r="M6" i="159"/>
  <c r="L6" i="159"/>
  <c r="K6" i="159"/>
  <c r="J6" i="159"/>
  <c r="I6" i="159"/>
  <c r="H6" i="159"/>
  <c r="G6" i="159"/>
  <c r="F6" i="159"/>
  <c r="E6" i="159"/>
  <c r="D6" i="159"/>
  <c r="C6" i="159"/>
  <c r="AI5" i="159"/>
  <c r="AJ4" i="159"/>
  <c r="AI4" i="159"/>
  <c r="AG6" i="158" l="1"/>
  <c r="AF6" i="158"/>
  <c r="AE6" i="158"/>
  <c r="AD6" i="158"/>
  <c r="AC6" i="158"/>
  <c r="AB6" i="158"/>
  <c r="AA6" i="158"/>
  <c r="Z6" i="158"/>
  <c r="Y6" i="158"/>
  <c r="X6" i="158"/>
  <c r="W6" i="158"/>
  <c r="V6" i="158"/>
  <c r="U6" i="158"/>
  <c r="T6" i="158"/>
  <c r="S6" i="158"/>
  <c r="R6" i="158"/>
  <c r="Q6" i="158"/>
  <c r="P6" i="158"/>
  <c r="O6" i="158"/>
  <c r="N6" i="158"/>
  <c r="M6" i="158"/>
  <c r="L6" i="158"/>
  <c r="K6" i="158"/>
  <c r="J6" i="158"/>
  <c r="I6" i="158"/>
  <c r="H6" i="158"/>
  <c r="G6" i="158"/>
  <c r="F6" i="158"/>
  <c r="E6" i="158"/>
  <c r="D6" i="158"/>
  <c r="C6" i="158" l="1"/>
  <c r="AI5" i="158"/>
  <c r="AJ4" i="158"/>
  <c r="AI4" i="158"/>
  <c r="AG6" i="157" l="1"/>
  <c r="AF6" i="157"/>
  <c r="AE6" i="157"/>
  <c r="AD6" i="157"/>
  <c r="AC6" i="157"/>
  <c r="AB6" i="157"/>
  <c r="AA6" i="157"/>
  <c r="Z6" i="157"/>
  <c r="Y6" i="157"/>
  <c r="X6" i="157"/>
  <c r="W6" i="157"/>
  <c r="V6" i="157"/>
  <c r="U6" i="157"/>
  <c r="T6" i="157"/>
  <c r="S6" i="157"/>
  <c r="R6" i="157"/>
  <c r="Q6" i="157"/>
  <c r="P6" i="157"/>
  <c r="O6" i="157"/>
  <c r="N6" i="157"/>
  <c r="M6" i="157"/>
  <c r="L6" i="157"/>
  <c r="K6" i="157"/>
  <c r="J6" i="157"/>
  <c r="I6" i="157"/>
  <c r="H6" i="157"/>
  <c r="G6" i="157"/>
  <c r="F6" i="157"/>
  <c r="E6" i="157"/>
  <c r="D6" i="157"/>
  <c r="C6" i="157"/>
  <c r="AI5" i="157"/>
  <c r="EL10" i="9" s="1"/>
  <c r="EW11" i="9" s="1"/>
  <c r="AJ4" i="157"/>
  <c r="AI4" i="157"/>
  <c r="AG6" i="156" l="1"/>
  <c r="AF6" i="156"/>
  <c r="AE6" i="156"/>
  <c r="AD6" i="156"/>
  <c r="AC6" i="156"/>
  <c r="AB6" i="156"/>
  <c r="AA6" i="156"/>
  <c r="Z6" i="156"/>
  <c r="Y6" i="156"/>
  <c r="X6" i="156"/>
  <c r="W6" i="156"/>
  <c r="V6" i="156"/>
  <c r="U6" i="156"/>
  <c r="T6" i="156"/>
  <c r="S6" i="156"/>
  <c r="R6" i="156"/>
  <c r="Q6" i="156"/>
  <c r="P6" i="156"/>
  <c r="O6" i="156"/>
  <c r="N6" i="156"/>
  <c r="M6" i="156"/>
  <c r="L6" i="156"/>
  <c r="K6" i="156"/>
  <c r="J6" i="156"/>
  <c r="I6" i="156"/>
  <c r="H6" i="156"/>
  <c r="G6" i="156"/>
  <c r="F6" i="156"/>
  <c r="E6" i="156"/>
  <c r="D6" i="156"/>
  <c r="C6" i="156"/>
  <c r="AI5" i="156"/>
  <c r="EK10" i="9" s="1"/>
  <c r="EV11" i="9" s="1"/>
  <c r="AJ4" i="156"/>
  <c r="AI4" i="156"/>
  <c r="J6" i="155" l="1"/>
  <c r="I6" i="155"/>
  <c r="H6" i="155"/>
  <c r="G6" i="155"/>
  <c r="F6" i="155"/>
  <c r="E6" i="155"/>
  <c r="D6" i="155"/>
  <c r="C6" i="155"/>
  <c r="AI5" i="155"/>
  <c r="EJ10" i="9" s="1"/>
  <c r="EU11" i="9" s="1"/>
  <c r="K6" i="155" l="1"/>
  <c r="L4" i="154"/>
  <c r="U5" i="154"/>
  <c r="M4" i="154" l="1"/>
  <c r="L6" i="155"/>
  <c r="M6" i="154"/>
  <c r="L6" i="154"/>
  <c r="K6" i="154"/>
  <c r="J6" i="154"/>
  <c r="I6" i="154"/>
  <c r="H6" i="154"/>
  <c r="G6" i="154"/>
  <c r="F6" i="154"/>
  <c r="E6" i="154"/>
  <c r="D6" i="154"/>
  <c r="N4" i="154" l="1"/>
  <c r="M6" i="155"/>
  <c r="C6" i="154"/>
  <c r="AI5" i="154"/>
  <c r="EI10" i="9" s="1"/>
  <c r="ET11" i="9" s="1"/>
  <c r="AB6" i="154" l="1"/>
  <c r="T6" i="154"/>
  <c r="AA6" i="154"/>
  <c r="S6" i="154"/>
  <c r="R6" i="154"/>
  <c r="X6" i="154"/>
  <c r="V6" i="154"/>
  <c r="Y6" i="154"/>
  <c r="O6" i="154"/>
  <c r="AC6" i="154"/>
  <c r="Z6" i="154"/>
  <c r="Q6" i="154"/>
  <c r="P6" i="154"/>
  <c r="AD6" i="154"/>
  <c r="AG6" i="154"/>
  <c r="W6" i="154"/>
  <c r="AF6" i="154"/>
  <c r="N6" i="154"/>
  <c r="AE6" i="154"/>
  <c r="U6" i="154"/>
  <c r="AI4" i="154"/>
  <c r="AJ4" i="154"/>
  <c r="N6" i="155"/>
  <c r="O6" i="155"/>
  <c r="P6" i="155" l="1"/>
  <c r="AG6" i="153"/>
  <c r="AF6" i="153"/>
  <c r="AE6" i="153"/>
  <c r="AD6" i="153"/>
  <c r="AC6" i="153"/>
  <c r="AB6" i="153"/>
  <c r="AA6" i="153"/>
  <c r="Z6" i="153"/>
  <c r="Y6" i="153"/>
  <c r="X6" i="153"/>
  <c r="W6" i="153"/>
  <c r="V6" i="153"/>
  <c r="U6" i="153"/>
  <c r="T6" i="153"/>
  <c r="S6" i="153"/>
  <c r="R6" i="153"/>
  <c r="Q6" i="153"/>
  <c r="P6" i="153"/>
  <c r="O6" i="153"/>
  <c r="N6" i="153"/>
  <c r="M6" i="153"/>
  <c r="L6" i="153"/>
  <c r="K6" i="153"/>
  <c r="J6" i="153"/>
  <c r="I6" i="153"/>
  <c r="H6" i="153"/>
  <c r="G6" i="153"/>
  <c r="F6" i="153"/>
  <c r="E6" i="153"/>
  <c r="D6" i="153"/>
  <c r="C6" i="153"/>
  <c r="AI5" i="153"/>
  <c r="EH10" i="9" s="1"/>
  <c r="ES11" i="9" s="1"/>
  <c r="AJ4" i="153"/>
  <c r="AI4" i="153"/>
  <c r="AC6" i="155" l="1"/>
  <c r="AA6" i="155" l="1"/>
  <c r="AD6" i="155"/>
  <c r="AF6" i="155"/>
  <c r="AI4" i="155"/>
  <c r="AE6" i="155"/>
  <c r="X6" i="155"/>
  <c r="AJ4" i="155"/>
  <c r="AG6" i="155"/>
  <c r="T6" i="155"/>
  <c r="V6" i="155"/>
  <c r="S6" i="155"/>
  <c r="W6" i="155"/>
  <c r="AB6" i="155"/>
  <c r="Y6" i="155"/>
  <c r="Z6" i="155"/>
  <c r="R6" i="155"/>
  <c r="Q6" i="155"/>
  <c r="U6" i="155"/>
  <c r="AG6" i="152"/>
  <c r="AF6" i="152"/>
  <c r="AE6" i="152"/>
  <c r="AD6" i="152"/>
  <c r="AC6" i="152"/>
  <c r="AB6" i="152"/>
  <c r="AA6" i="152"/>
  <c r="Z6" i="152"/>
  <c r="Y6" i="152"/>
  <c r="X6" i="152"/>
  <c r="W6" i="152"/>
  <c r="V6" i="152"/>
  <c r="U6" i="152"/>
  <c r="T6" i="152"/>
  <c r="S6" i="152"/>
  <c r="R6" i="152"/>
  <c r="Q6" i="152"/>
  <c r="P6" i="152"/>
  <c r="O6" i="152"/>
  <c r="N6" i="152"/>
  <c r="M6" i="152"/>
  <c r="L6" i="152"/>
  <c r="K6" i="152"/>
  <c r="J6" i="152"/>
  <c r="I6" i="152"/>
  <c r="H6" i="152"/>
  <c r="G6" i="152"/>
  <c r="F6" i="152"/>
  <c r="E6" i="152"/>
  <c r="D6" i="152"/>
  <c r="C6" i="152" l="1"/>
  <c r="AI5" i="152"/>
  <c r="EG10" i="9" s="1"/>
  <c r="ER11" i="9" s="1"/>
  <c r="AJ4" i="152"/>
  <c r="AI4" i="152"/>
  <c r="AF6" i="151" l="1"/>
  <c r="AE6" i="151"/>
  <c r="AD6" i="151"/>
  <c r="AC6" i="151"/>
  <c r="AB6" i="151"/>
  <c r="AA6" i="151"/>
  <c r="Z6" i="151"/>
  <c r="Y6" i="151"/>
  <c r="X6" i="151"/>
  <c r="W6" i="151"/>
  <c r="V6" i="151"/>
  <c r="U6" i="151"/>
  <c r="T6" i="151"/>
  <c r="S6" i="151"/>
  <c r="R6" i="151"/>
  <c r="Q6" i="151"/>
  <c r="P6" i="151"/>
  <c r="O6" i="151"/>
  <c r="N6" i="151"/>
  <c r="M6" i="151"/>
  <c r="L6" i="151"/>
  <c r="K6" i="151"/>
  <c r="J6" i="151"/>
  <c r="I6" i="151"/>
  <c r="H6" i="151"/>
  <c r="G6" i="151"/>
  <c r="F6" i="151"/>
  <c r="E6" i="151"/>
  <c r="D6" i="151"/>
  <c r="C6" i="151" l="1"/>
  <c r="AI5" i="151"/>
  <c r="EF10" i="9" s="1"/>
  <c r="EQ11" i="9" s="1"/>
  <c r="AJ4" i="151"/>
  <c r="AI4" i="151"/>
  <c r="AG6" i="150" l="1"/>
  <c r="AF6" i="150"/>
  <c r="AE6" i="150"/>
  <c r="AD6" i="150"/>
  <c r="AC6" i="150"/>
  <c r="AB6" i="150"/>
  <c r="AA6" i="150"/>
  <c r="Z6" i="150"/>
  <c r="Y6" i="150"/>
  <c r="X6" i="150"/>
  <c r="W6" i="150"/>
  <c r="V6" i="150"/>
  <c r="U6" i="150"/>
  <c r="T6" i="150"/>
  <c r="S6" i="150"/>
  <c r="R6" i="150"/>
  <c r="Q6" i="150"/>
  <c r="P6" i="150"/>
  <c r="O6" i="150"/>
  <c r="N6" i="150"/>
  <c r="M6" i="150"/>
  <c r="L6" i="150"/>
  <c r="K6" i="150"/>
  <c r="J6" i="150"/>
  <c r="I6" i="150"/>
  <c r="H6" i="150"/>
  <c r="G6" i="150"/>
  <c r="F6" i="150"/>
  <c r="E6" i="150"/>
  <c r="D6" i="150"/>
  <c r="C6" i="150"/>
  <c r="AI5" i="150"/>
  <c r="EE10" i="9" s="1"/>
  <c r="EP11" i="9" s="1"/>
  <c r="AJ4" i="150"/>
  <c r="AI4" i="150"/>
  <c r="AG6" i="149" l="1"/>
  <c r="AF6" i="149"/>
  <c r="AE6" i="149"/>
  <c r="AD6" i="149"/>
  <c r="AC6" i="149"/>
  <c r="AB6" i="149"/>
  <c r="AA6" i="149"/>
  <c r="Z6" i="149"/>
  <c r="Y6" i="149"/>
  <c r="X6" i="149"/>
  <c r="W6" i="149"/>
  <c r="V6" i="149"/>
  <c r="U6" i="149"/>
  <c r="T6" i="149"/>
  <c r="S6" i="149"/>
  <c r="R6" i="149"/>
  <c r="Q6" i="149"/>
  <c r="P6" i="149"/>
  <c r="O6" i="149"/>
  <c r="N6" i="149"/>
  <c r="M6" i="149"/>
  <c r="L6" i="149"/>
  <c r="K6" i="149"/>
  <c r="J6" i="149"/>
  <c r="I6" i="149"/>
  <c r="H6" i="149"/>
  <c r="G6" i="149"/>
  <c r="F6" i="149"/>
  <c r="E6" i="149"/>
  <c r="D6" i="149"/>
  <c r="C6" i="149"/>
  <c r="AI5" i="149"/>
  <c r="ED10" i="9" s="1"/>
  <c r="EO11" i="9" s="1"/>
  <c r="AJ4" i="149"/>
  <c r="AI4" i="149"/>
  <c r="AG6" i="148" l="1"/>
  <c r="AF6" i="148"/>
  <c r="AE6" i="148"/>
  <c r="AD6" i="148" l="1"/>
  <c r="AC6" i="148"/>
  <c r="AB6" i="148"/>
  <c r="AA6" i="148"/>
  <c r="Z6" i="148"/>
  <c r="Y6" i="148"/>
  <c r="X6" i="148"/>
  <c r="W6" i="148"/>
  <c r="V6" i="148"/>
  <c r="U6" i="148"/>
  <c r="T6" i="148"/>
  <c r="S6" i="148"/>
  <c r="R6" i="148"/>
  <c r="Q6" i="148"/>
  <c r="P6" i="148"/>
  <c r="O6" i="148"/>
  <c r="N6" i="148"/>
  <c r="M6" i="148"/>
  <c r="L6" i="148"/>
  <c r="K6" i="148"/>
  <c r="J6" i="148"/>
  <c r="I6" i="148"/>
  <c r="H6" i="148"/>
  <c r="G6" i="148"/>
  <c r="F6" i="148"/>
  <c r="E6" i="148"/>
  <c r="D6" i="148"/>
  <c r="C6" i="148"/>
  <c r="AI5" i="148"/>
  <c r="EC10" i="9" s="1"/>
  <c r="EN11" i="9" s="1"/>
  <c r="AJ4" i="148"/>
  <c r="AI4" i="148"/>
  <c r="AD6" i="147" l="1"/>
  <c r="AC6" i="147"/>
  <c r="AB6" i="147"/>
  <c r="AA6" i="147"/>
  <c r="Z6" i="147"/>
  <c r="Y6" i="147"/>
  <c r="X6" i="147"/>
  <c r="W6" i="147"/>
  <c r="V6" i="147"/>
  <c r="U6" i="147"/>
  <c r="T6" i="147"/>
  <c r="S6" i="147"/>
  <c r="R6" i="147"/>
  <c r="Q6" i="147"/>
  <c r="P6" i="147"/>
  <c r="O6" i="147"/>
  <c r="N6" i="147"/>
  <c r="M6" i="147"/>
  <c r="L6" i="147"/>
  <c r="K6" i="147"/>
  <c r="J6" i="147"/>
  <c r="I6" i="147"/>
  <c r="H6" i="147"/>
  <c r="G6" i="147"/>
  <c r="F6" i="147"/>
  <c r="E6" i="147"/>
  <c r="D6" i="147"/>
  <c r="C6" i="147"/>
  <c r="AI5" i="147"/>
  <c r="EB10" i="9" s="1"/>
  <c r="EM11" i="9" s="1"/>
  <c r="AJ4" i="147"/>
  <c r="AI4" i="147"/>
  <c r="AI5" i="146" l="1"/>
  <c r="EA10" i="9" s="1"/>
  <c r="EL11" i="9" s="1"/>
  <c r="C6" i="146" l="1"/>
  <c r="AJ4" i="146"/>
  <c r="AI4" i="146"/>
  <c r="AG6" i="145" l="1"/>
  <c r="AF6" i="145"/>
  <c r="AE6" i="145"/>
  <c r="AD6" i="145"/>
  <c r="AC6" i="145"/>
  <c r="AB6" i="145"/>
  <c r="AA6" i="145"/>
  <c r="Z6" i="145"/>
  <c r="Y6" i="145"/>
  <c r="X6" i="145"/>
  <c r="W6" i="145"/>
  <c r="V6" i="145"/>
  <c r="U6" i="145"/>
  <c r="T6" i="145"/>
  <c r="S6" i="145"/>
  <c r="R6" i="145"/>
  <c r="Q6" i="145"/>
  <c r="P6" i="145"/>
  <c r="O6" i="145"/>
  <c r="N6" i="145"/>
  <c r="M6" i="145"/>
  <c r="L6" i="145"/>
  <c r="K6" i="145"/>
  <c r="J6" i="145"/>
  <c r="I6" i="145"/>
  <c r="H6" i="145"/>
  <c r="G6" i="145"/>
  <c r="F6" i="145"/>
  <c r="E6" i="145"/>
  <c r="D6" i="145"/>
  <c r="C6" i="145"/>
  <c r="AI5" i="145"/>
  <c r="DZ10" i="9" s="1"/>
  <c r="EK11" i="9" s="1"/>
  <c r="AJ4" i="145"/>
  <c r="AI4" i="145"/>
  <c r="C6" i="144" l="1"/>
  <c r="AG6" i="144"/>
  <c r="AF6" i="144"/>
  <c r="AE6" i="144"/>
  <c r="AD6" i="144"/>
  <c r="AC6" i="144"/>
  <c r="AB6" i="144"/>
  <c r="AA6" i="144"/>
  <c r="Z6" i="144"/>
  <c r="Y6" i="144"/>
  <c r="X6" i="144"/>
  <c r="W6" i="144"/>
  <c r="V6" i="144"/>
  <c r="U6" i="144"/>
  <c r="T6" i="144"/>
  <c r="S6" i="144"/>
  <c r="R6" i="144"/>
  <c r="Q6" i="144"/>
  <c r="P6" i="144"/>
  <c r="O6" i="144"/>
  <c r="N6" i="144"/>
  <c r="M6" i="144"/>
  <c r="L6" i="144"/>
  <c r="K6" i="144"/>
  <c r="J6" i="144"/>
  <c r="I6" i="144"/>
  <c r="H6" i="144"/>
  <c r="G6" i="144"/>
  <c r="F6" i="144"/>
  <c r="E6" i="144"/>
  <c r="D6" i="144"/>
  <c r="AI5" i="144"/>
  <c r="DY10" i="9" s="1"/>
  <c r="EJ11" i="9" s="1"/>
  <c r="AJ4" i="144"/>
  <c r="AI4" i="144"/>
  <c r="AG6" i="143" l="1"/>
  <c r="AF6" i="143"/>
  <c r="AE6" i="143"/>
  <c r="AD6" i="143"/>
  <c r="AC6" i="143"/>
  <c r="AB6" i="143"/>
  <c r="AA6" i="143"/>
  <c r="Z6" i="143"/>
  <c r="Y6" i="143"/>
  <c r="X6" i="143"/>
  <c r="W6" i="143"/>
  <c r="V6" i="143"/>
  <c r="U6" i="143"/>
  <c r="T6" i="143"/>
  <c r="S6" i="143"/>
  <c r="R6" i="143"/>
  <c r="Q6" i="143"/>
  <c r="P6" i="143"/>
  <c r="O6" i="143"/>
  <c r="N6" i="143"/>
  <c r="M6" i="143"/>
  <c r="L6" i="143"/>
  <c r="K6" i="143"/>
  <c r="J6" i="143"/>
  <c r="I6" i="143"/>
  <c r="H6" i="143"/>
  <c r="G6" i="143"/>
  <c r="F6" i="143"/>
  <c r="E6" i="143"/>
  <c r="D6" i="143"/>
  <c r="C6" i="143"/>
  <c r="AI5" i="143"/>
  <c r="DX10" i="9" s="1"/>
  <c r="EI11" i="9" s="1"/>
  <c r="AJ4" i="143"/>
  <c r="AI4" i="143"/>
  <c r="AG6" i="142" l="1"/>
  <c r="AG6" i="141" l="1"/>
  <c r="C6" i="142"/>
  <c r="AF6" i="142"/>
  <c r="AE6" i="142"/>
  <c r="AD6" i="142"/>
  <c r="AC6" i="142"/>
  <c r="AB6" i="142"/>
  <c r="AA6" i="142"/>
  <c r="Z6" i="142"/>
  <c r="Y6" i="142"/>
  <c r="X6" i="142"/>
  <c r="W6" i="142"/>
  <c r="V6" i="142"/>
  <c r="U6" i="142"/>
  <c r="T6" i="142"/>
  <c r="S6" i="142"/>
  <c r="R6" i="142"/>
  <c r="Q6" i="142"/>
  <c r="P6" i="142"/>
  <c r="O6" i="142"/>
  <c r="N6" i="142"/>
  <c r="M6" i="142"/>
  <c r="L6" i="142"/>
  <c r="K6" i="142"/>
  <c r="J6" i="142"/>
  <c r="I6" i="142"/>
  <c r="H6" i="142"/>
  <c r="G6" i="142"/>
  <c r="F6" i="142"/>
  <c r="E6" i="142"/>
  <c r="D6" i="142"/>
  <c r="AI5" i="142"/>
  <c r="DW10" i="9" s="1"/>
  <c r="EH11" i="9" s="1"/>
  <c r="AJ4" i="142"/>
  <c r="AI4" i="142"/>
  <c r="AF6" i="141" l="1"/>
  <c r="AE6" i="141" l="1"/>
  <c r="AD6" i="141" l="1"/>
  <c r="AC6" i="141"/>
  <c r="AB6" i="141"/>
  <c r="AA6" i="141"/>
  <c r="Z6" i="141"/>
  <c r="Y6" i="141"/>
  <c r="X6" i="141"/>
  <c r="W6" i="141"/>
  <c r="V6" i="141"/>
  <c r="U6" i="141"/>
  <c r="T6" i="141"/>
  <c r="S6" i="141"/>
  <c r="R6" i="141"/>
  <c r="Q6" i="141"/>
  <c r="P6" i="141"/>
  <c r="O6" i="141"/>
  <c r="N6" i="141"/>
  <c r="M6" i="141"/>
  <c r="L6" i="141"/>
  <c r="K6" i="141"/>
  <c r="J6" i="141"/>
  <c r="I6" i="141"/>
  <c r="H6" i="141"/>
  <c r="G6" i="141"/>
  <c r="F6" i="141"/>
  <c r="E6" i="141"/>
  <c r="C6" i="141"/>
  <c r="D6" i="141"/>
  <c r="AI5" i="141" l="1"/>
  <c r="DV10" i="9" s="1"/>
  <c r="EG11" i="9" s="1"/>
  <c r="AJ4" i="141"/>
  <c r="AI4" i="141"/>
  <c r="AI5" i="140" l="1"/>
  <c r="DU10" i="9" s="1"/>
  <c r="EF11" i="9" s="1"/>
  <c r="AJ4" i="140" l="1"/>
  <c r="AI4" i="140"/>
  <c r="AI5" i="139" l="1"/>
  <c r="DT10" i="9" s="1"/>
  <c r="EE11" i="9" s="1"/>
  <c r="AJ4" i="139"/>
  <c r="AI4" i="139"/>
  <c r="AI5" i="138" l="1"/>
  <c r="DS10" i="9" s="1"/>
  <c r="ED11" i="9" s="1"/>
  <c r="AJ4" i="138"/>
  <c r="AI4" i="138"/>
  <c r="AI5" i="137" l="1"/>
  <c r="DR10" i="9" s="1"/>
  <c r="EC11" i="9" s="1"/>
  <c r="AJ4" i="137"/>
  <c r="AI4" i="137"/>
  <c r="AI5" i="136" l="1"/>
  <c r="DQ10" i="9" s="1"/>
  <c r="EB11" i="9" s="1"/>
  <c r="AJ4" i="136"/>
  <c r="AI4" i="136"/>
  <c r="AI5" i="135" l="1"/>
  <c r="DP10" i="9" s="1"/>
  <c r="AJ4" i="135"/>
  <c r="AI4" i="135"/>
  <c r="EA11" i="9" l="1"/>
  <c r="AI5" i="134" l="1"/>
  <c r="DO10" i="9" s="1"/>
  <c r="DZ11" i="9" s="1"/>
  <c r="AJ4" i="134"/>
  <c r="AI4" i="134"/>
  <c r="AI5" i="133" l="1"/>
  <c r="DN10" i="9" s="1"/>
  <c r="DY11" i="9" s="1"/>
  <c r="AJ4" i="133"/>
  <c r="AI4" i="133"/>
  <c r="AI5" i="132" l="1"/>
  <c r="DM10" i="9" s="1"/>
  <c r="DX11" i="9" s="1"/>
  <c r="AJ4" i="132"/>
  <c r="AI4" i="132"/>
  <c r="AI5" i="131" l="1"/>
  <c r="DL10" i="9" s="1"/>
  <c r="DW11" i="9" s="1"/>
  <c r="AJ4" i="131"/>
  <c r="AI4" i="131"/>
  <c r="AI5" i="130" l="1"/>
  <c r="DK10" i="9" s="1"/>
  <c r="DV11" i="9" s="1"/>
  <c r="AJ4" i="130"/>
  <c r="AI4" i="130"/>
  <c r="AI5" i="129" l="1"/>
  <c r="DJ10" i="9" s="1"/>
  <c r="DU11" i="9" s="1"/>
  <c r="AJ4" i="129"/>
  <c r="AI4" i="129"/>
  <c r="AI5" i="128" l="1"/>
  <c r="DI10" i="9" s="1"/>
  <c r="DT11" i="9" s="1"/>
  <c r="AJ4" i="128"/>
  <c r="AI4" i="128"/>
  <c r="AI5" i="127" l="1"/>
  <c r="DH10" i="9" s="1"/>
  <c r="DS11" i="9" s="1"/>
  <c r="AJ4" i="127"/>
  <c r="AI4" i="127"/>
  <c r="AI5" i="126" l="1"/>
  <c r="DG10" i="9" s="1"/>
  <c r="DR11" i="9" s="1"/>
  <c r="AJ4" i="126"/>
  <c r="AI4" i="126"/>
  <c r="AI5" i="125" l="1"/>
  <c r="DF10" i="9" s="1"/>
  <c r="DQ11" i="9" s="1"/>
  <c r="AJ4" i="125"/>
  <c r="AI4" i="125"/>
  <c r="AI5" i="124" l="1"/>
  <c r="DE10" i="9" s="1"/>
  <c r="DP11" i="9" s="1"/>
  <c r="AJ4" i="124"/>
  <c r="AI4" i="124"/>
  <c r="AI5" i="123" l="1"/>
  <c r="DD10" i="9" s="1"/>
  <c r="DO11" i="9" s="1"/>
  <c r="AJ4" i="123"/>
  <c r="AI4" i="123"/>
  <c r="AI5" i="122" l="1"/>
  <c r="DC10" i="9" s="1"/>
  <c r="DN11" i="9" s="1"/>
  <c r="AJ4" i="122"/>
  <c r="AI4" i="122"/>
  <c r="AI5" i="121" l="1"/>
  <c r="DB10" i="9" s="1"/>
  <c r="DM11" i="9" s="1"/>
  <c r="AJ4" i="121"/>
  <c r="AI4" i="121"/>
  <c r="AI5" i="120" l="1"/>
  <c r="DA10" i="9" s="1"/>
  <c r="DL11" i="9" s="1"/>
  <c r="AJ4" i="120"/>
  <c r="AI4" i="120"/>
  <c r="AI5" i="119" l="1"/>
  <c r="CZ10" i="9" s="1"/>
  <c r="DK11" i="9" s="1"/>
  <c r="AJ4" i="119"/>
  <c r="AI4" i="119"/>
  <c r="AI5" i="118" l="1"/>
  <c r="CY10" i="9" s="1"/>
  <c r="DJ11" i="9" s="1"/>
  <c r="AJ4" i="118"/>
  <c r="AI4" i="118"/>
  <c r="AI5" i="117" l="1"/>
  <c r="CX10" i="9" s="1"/>
  <c r="DI11" i="9" s="1"/>
  <c r="AJ4" i="117"/>
  <c r="AI4" i="117"/>
  <c r="AI5" i="116" l="1"/>
  <c r="CW10" i="9" s="1"/>
  <c r="DH11" i="9" s="1"/>
  <c r="AJ4" i="116"/>
  <c r="AI4" i="116"/>
  <c r="AI5" i="115" l="1"/>
  <c r="CV10" i="9" s="1"/>
  <c r="DG11" i="9" s="1"/>
  <c r="AJ4" i="115"/>
  <c r="AI4" i="115"/>
  <c r="AI5" i="114" l="1"/>
  <c r="CU10" i="9" s="1"/>
  <c r="DF11" i="9" s="1"/>
  <c r="AJ4" i="114"/>
  <c r="AI4" i="114"/>
  <c r="AI5" i="113" l="1"/>
  <c r="CT10" i="9" s="1"/>
  <c r="DE11" i="9" s="1"/>
  <c r="AJ4" i="113"/>
  <c r="AI4" i="113"/>
  <c r="AI5" i="112" l="1"/>
  <c r="CS10" i="9" s="1"/>
  <c r="DD11" i="9" s="1"/>
  <c r="AJ4" i="112"/>
  <c r="AI4" i="112"/>
  <c r="AI5" i="111" l="1"/>
  <c r="CR10" i="9" s="1"/>
  <c r="DC11" i="9" s="1"/>
  <c r="AJ4" i="111"/>
  <c r="AI4" i="111"/>
  <c r="AI5" i="110" l="1"/>
  <c r="CQ10" i="9" s="1"/>
  <c r="DB11" i="9" s="1"/>
  <c r="AJ4" i="110"/>
  <c r="AI4" i="110"/>
  <c r="AI5" i="109" l="1"/>
  <c r="CP10" i="9" s="1"/>
  <c r="DA11" i="9" s="1"/>
  <c r="AJ4" i="109"/>
  <c r="AI4" i="109"/>
  <c r="AI5" i="108" l="1"/>
  <c r="CO10" i="9" s="1"/>
  <c r="CZ11" i="9" s="1"/>
  <c r="AJ4" i="108"/>
  <c r="AI4" i="108"/>
  <c r="AI5" i="107" l="1"/>
  <c r="CN10" i="9" s="1"/>
  <c r="CY11" i="9" s="1"/>
  <c r="AJ4" i="107"/>
  <c r="AI4" i="107"/>
  <c r="AI5" i="106" l="1"/>
  <c r="CM10" i="9" s="1"/>
  <c r="CX11" i="9" s="1"/>
  <c r="AJ4" i="106"/>
  <c r="AI4" i="106"/>
  <c r="AI5" i="105" l="1"/>
  <c r="CL10" i="9" s="1"/>
  <c r="CW11" i="9" s="1"/>
  <c r="AJ4" i="105"/>
  <c r="AI4" i="105"/>
  <c r="AI5" i="104" l="1"/>
  <c r="CK10" i="9" s="1"/>
  <c r="CV11" i="9" s="1"/>
  <c r="AJ4" i="104"/>
  <c r="AI4" i="104"/>
  <c r="AI5" i="103" l="1"/>
  <c r="CJ10" i="9" s="1"/>
  <c r="CU11" i="9" s="1"/>
  <c r="AJ4" i="103"/>
  <c r="AI4" i="103"/>
  <c r="AI5" i="102" l="1"/>
  <c r="CI10" i="9" s="1"/>
  <c r="CT11" i="9" s="1"/>
  <c r="AJ4" i="102"/>
  <c r="AI4" i="102"/>
  <c r="AI5" i="101" l="1"/>
  <c r="CH10" i="9" s="1"/>
  <c r="CS11" i="9" s="1"/>
  <c r="AJ4" i="101"/>
  <c r="AI4" i="101"/>
  <c r="AI5" i="100" l="1"/>
  <c r="CG10" i="9" s="1"/>
  <c r="CR11" i="9" s="1"/>
  <c r="AJ4" i="100"/>
  <c r="AI4" i="100"/>
  <c r="AI5" i="87" l="1"/>
  <c r="AI5" i="99" l="1"/>
  <c r="CF10" i="9" s="1"/>
  <c r="CQ11" i="9" s="1"/>
  <c r="AJ4" i="99"/>
  <c r="AI4" i="99"/>
  <c r="AI5" i="98" l="1"/>
  <c r="CE10" i="9" s="1"/>
  <c r="CP11" i="9" s="1"/>
  <c r="AJ4" i="98"/>
  <c r="AI4" i="98"/>
  <c r="AI4" i="97"/>
  <c r="AJ4" i="97"/>
  <c r="AI5" i="97"/>
  <c r="CD10" i="9" s="1"/>
  <c r="AI4" i="96"/>
  <c r="AJ4" i="96"/>
  <c r="AI5" i="96"/>
  <c r="AI4" i="95"/>
  <c r="AJ4" i="95"/>
  <c r="AI5" i="95"/>
  <c r="AI4" i="94"/>
  <c r="AJ4" i="94"/>
  <c r="AI5" i="94"/>
  <c r="O4" i="93"/>
  <c r="AI4" i="93" s="1"/>
  <c r="O5" i="93"/>
  <c r="AI5" i="93"/>
  <c r="AI4" i="92"/>
  <c r="AJ4" i="92"/>
  <c r="AI5" i="92"/>
  <c r="AI4" i="91"/>
  <c r="AJ4" i="91"/>
  <c r="AI5" i="91"/>
  <c r="AI4" i="90"/>
  <c r="AJ4" i="90"/>
  <c r="AI5" i="90"/>
  <c r="AI4" i="89"/>
  <c r="AJ4" i="89"/>
  <c r="AI5" i="89"/>
  <c r="AI4" i="88"/>
  <c r="AJ4" i="88"/>
  <c r="B5" i="88"/>
  <c r="AI5" i="88" s="1"/>
  <c r="BU10" i="9" s="1"/>
  <c r="AI4" i="87"/>
  <c r="AJ4" i="87"/>
  <c r="AI4" i="86"/>
  <c r="AJ4" i="86"/>
  <c r="AI5" i="86"/>
  <c r="AI4" i="85"/>
  <c r="AJ4" i="85"/>
  <c r="AI5" i="85"/>
  <c r="AI4" i="84"/>
  <c r="AJ4" i="84"/>
  <c r="AI5" i="84"/>
  <c r="AI4" i="83"/>
  <c r="AJ4" i="83"/>
  <c r="AI5" i="83"/>
  <c r="AI4" i="82"/>
  <c r="AJ4" i="82"/>
  <c r="AI5" i="82"/>
  <c r="AI4" i="81"/>
  <c r="AJ4" i="81"/>
  <c r="AI5" i="81"/>
  <c r="AI4" i="80"/>
  <c r="AJ4" i="80"/>
  <c r="AI5" i="80"/>
  <c r="AI4" i="79"/>
  <c r="AJ4" i="79"/>
  <c r="AI5" i="79"/>
  <c r="AI4" i="78"/>
  <c r="AJ4" i="78"/>
  <c r="AI5" i="78"/>
  <c r="AI4" i="77"/>
  <c r="AJ4" i="77"/>
  <c r="AI5" i="77"/>
  <c r="AI4" i="76"/>
  <c r="AJ4" i="76"/>
  <c r="AI5" i="76"/>
  <c r="AI4" i="75"/>
  <c r="AJ4" i="75"/>
  <c r="AI5" i="75"/>
  <c r="AI4" i="74"/>
  <c r="AJ4" i="74"/>
  <c r="AI5" i="74"/>
  <c r="AI4" i="73"/>
  <c r="AJ4" i="73"/>
  <c r="AI5" i="73"/>
  <c r="AI4" i="72"/>
  <c r="AJ4" i="72"/>
  <c r="AI5" i="72"/>
  <c r="AI4" i="71"/>
  <c r="AJ4" i="71"/>
  <c r="AI5" i="71"/>
  <c r="AI4" i="70"/>
  <c r="AJ4" i="70"/>
  <c r="AI5" i="70"/>
  <c r="AI4" i="69"/>
  <c r="AJ4" i="69"/>
  <c r="AI5" i="69"/>
  <c r="E5" i="68"/>
  <c r="AI5" i="68" s="1"/>
  <c r="BA10" i="9" s="1"/>
  <c r="AI4" i="67"/>
  <c r="AJ4" i="67"/>
  <c r="AI5" i="67"/>
  <c r="AI4" i="66"/>
  <c r="AJ4" i="66"/>
  <c r="AI5" i="66"/>
  <c r="AI4" i="65"/>
  <c r="AJ4" i="65"/>
  <c r="AI5" i="65"/>
  <c r="AI4" i="64"/>
  <c r="AJ4" i="64"/>
  <c r="AI5" i="64"/>
  <c r="AI4" i="63"/>
  <c r="AJ4" i="63"/>
  <c r="AI5" i="63"/>
  <c r="AI4" i="62"/>
  <c r="AJ4" i="62"/>
  <c r="AI5" i="62"/>
  <c r="AI4" i="61"/>
  <c r="AJ4" i="61"/>
  <c r="AI5" i="61"/>
  <c r="AI4" i="60"/>
  <c r="AJ4" i="60"/>
  <c r="AI5" i="60"/>
  <c r="AI4" i="59"/>
  <c r="AJ4" i="59"/>
  <c r="AI5" i="59"/>
  <c r="AI4" i="58"/>
  <c r="AJ4" i="58"/>
  <c r="AI5" i="58"/>
  <c r="AI4" i="57"/>
  <c r="AJ4" i="57"/>
  <c r="AI5" i="57"/>
  <c r="AI4" i="56"/>
  <c r="AJ4" i="56"/>
  <c r="AI5" i="56"/>
  <c r="AI4" i="55"/>
  <c r="AJ4" i="55"/>
  <c r="AI5" i="55"/>
  <c r="AI4" i="54"/>
  <c r="AJ4" i="54"/>
  <c r="AI5" i="54"/>
  <c r="AI4" i="53"/>
  <c r="AJ4" i="53"/>
  <c r="AI5" i="53"/>
  <c r="AI4" i="52"/>
  <c r="AJ4" i="52"/>
  <c r="AI5" i="52"/>
  <c r="AI4" i="51"/>
  <c r="AJ4" i="51"/>
  <c r="AI5" i="51"/>
  <c r="AI4" i="50"/>
  <c r="AJ4" i="50"/>
  <c r="AI5" i="50"/>
  <c r="AI4" i="49"/>
  <c r="AJ4" i="49"/>
  <c r="AI5" i="49"/>
  <c r="AI4" i="47"/>
  <c r="AJ4" i="47"/>
  <c r="AI5" i="47"/>
  <c r="AI4" i="48"/>
  <c r="AJ4" i="48"/>
  <c r="AI5" i="48"/>
  <c r="AI4" i="46"/>
  <c r="AJ4" i="46"/>
  <c r="AI5" i="46"/>
  <c r="AI4" i="45"/>
  <c r="AJ4" i="45"/>
  <c r="AI5" i="45"/>
  <c r="AI4" i="44"/>
  <c r="AJ4" i="44"/>
  <c r="AI5" i="44"/>
  <c r="AI4" i="43"/>
  <c r="AJ4" i="43"/>
  <c r="AI5" i="43"/>
  <c r="AI4" i="42"/>
  <c r="AJ4" i="42"/>
  <c r="AI5" i="42"/>
  <c r="AI4" i="41"/>
  <c r="AJ4" i="41"/>
  <c r="AI5" i="41"/>
  <c r="AI4" i="40"/>
  <c r="AJ4" i="40"/>
  <c r="AI5" i="40"/>
  <c r="AI4" i="39"/>
  <c r="AJ4" i="39"/>
  <c r="AI5" i="39"/>
  <c r="AI4" i="38"/>
  <c r="AJ4" i="38"/>
  <c r="AI5" i="38"/>
  <c r="AI4" i="37"/>
  <c r="AJ4" i="37"/>
  <c r="AB5" i="37"/>
  <c r="AI5" i="37"/>
  <c r="AI4" i="36"/>
  <c r="AJ4" i="36"/>
  <c r="AI5" i="36"/>
  <c r="AI4" i="35"/>
  <c r="AJ4" i="35"/>
  <c r="AI5" i="35"/>
  <c r="AI4" i="34"/>
  <c r="AJ4" i="34"/>
  <c r="AI5" i="34"/>
  <c r="AI4" i="33"/>
  <c r="AJ4" i="33"/>
  <c r="AI5" i="33"/>
  <c r="AI4" i="32"/>
  <c r="AJ4" i="32"/>
  <c r="J5" i="32"/>
  <c r="K5" i="32" s="1"/>
  <c r="AI4" i="31"/>
  <c r="AJ4" i="31"/>
  <c r="AI5" i="31"/>
  <c r="AI4" i="29"/>
  <c r="AJ4" i="29"/>
  <c r="AI5" i="29"/>
  <c r="AI4" i="28"/>
  <c r="AJ4" i="28"/>
  <c r="AI5" i="28"/>
  <c r="AI4" i="27"/>
  <c r="AJ4" i="27"/>
  <c r="AI5" i="27"/>
  <c r="AI4" i="26"/>
  <c r="AJ4" i="26"/>
  <c r="AB5" i="26"/>
  <c r="AI5" i="26"/>
  <c r="AI4" i="25"/>
  <c r="AJ4" i="25"/>
  <c r="AI5" i="25"/>
  <c r="AI4" i="24"/>
  <c r="AJ4" i="24"/>
  <c r="AI5" i="24"/>
  <c r="B3" i="23"/>
  <c r="B4" i="23"/>
  <c r="AI4" i="23"/>
  <c r="AJ4" i="23"/>
  <c r="B5" i="23"/>
  <c r="AI5" i="23"/>
  <c r="AI4" i="22"/>
  <c r="AJ4" i="22"/>
  <c r="AI5" i="22"/>
  <c r="AN2" i="21"/>
  <c r="AI4" i="21"/>
  <c r="AJ4" i="21"/>
  <c r="AI5" i="21"/>
  <c r="AN2" i="20"/>
  <c r="AI4" i="20"/>
  <c r="AJ4" i="20"/>
  <c r="C5" i="20"/>
  <c r="D5" i="20"/>
  <c r="E5" i="20"/>
  <c r="F5" i="20" s="1"/>
  <c r="AN2" i="19"/>
  <c r="AI4" i="19"/>
  <c r="AJ4" i="19"/>
  <c r="C5" i="19"/>
  <c r="D5" i="19" s="1"/>
  <c r="R5" i="19"/>
  <c r="S5" i="19"/>
  <c r="T5" i="19" s="1"/>
  <c r="V5" i="19"/>
  <c r="W5" i="19" s="1"/>
  <c r="X5" i="19" s="1"/>
  <c r="Y5" i="19" s="1"/>
  <c r="Z5" i="19" s="1"/>
  <c r="AA5" i="19" s="1"/>
  <c r="AB5" i="19" s="1"/>
  <c r="AC5" i="19" s="1"/>
  <c r="AD5" i="19" s="1"/>
  <c r="AE5" i="19" s="1"/>
  <c r="AF5" i="19" s="1"/>
  <c r="AG5" i="19" s="1"/>
  <c r="AN2" i="18"/>
  <c r="AI4" i="18"/>
  <c r="AJ4" i="18"/>
  <c r="K5" i="18"/>
  <c r="R5" i="18"/>
  <c r="S5" i="18" s="1"/>
  <c r="Z5" i="18"/>
  <c r="AA5" i="18" s="1"/>
  <c r="AB5" i="18" s="1"/>
  <c r="C10" i="9"/>
  <c r="G10" i="9"/>
  <c r="H10" i="9"/>
  <c r="I10" i="9"/>
  <c r="J10" i="9"/>
  <c r="K10" i="9"/>
  <c r="L10" i="9"/>
  <c r="M10" i="9"/>
  <c r="N10" i="9"/>
  <c r="O10" i="9"/>
  <c r="P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AP10" i="9"/>
  <c r="AQ10" i="9"/>
  <c r="AR10" i="9"/>
  <c r="AS10" i="9"/>
  <c r="AT10" i="9"/>
  <c r="AU10" i="9"/>
  <c r="AV10" i="9"/>
  <c r="AW10" i="9"/>
  <c r="AX10" i="9"/>
  <c r="AY10" i="9"/>
  <c r="AZ10" i="9"/>
  <c r="BB10" i="9"/>
  <c r="BC10" i="9"/>
  <c r="BD10" i="9"/>
  <c r="BE10" i="9"/>
  <c r="BF10" i="9"/>
  <c r="BG10" i="9"/>
  <c r="BH10" i="9"/>
  <c r="BI10" i="9"/>
  <c r="BJ10" i="9"/>
  <c r="BK10" i="9"/>
  <c r="BL10" i="9"/>
  <c r="BM10" i="9"/>
  <c r="BN10" i="9"/>
  <c r="BO10" i="9"/>
  <c r="BP10" i="9"/>
  <c r="BQ10" i="9"/>
  <c r="BR10" i="9"/>
  <c r="BS10" i="9"/>
  <c r="BV10" i="9"/>
  <c r="BW10" i="9"/>
  <c r="BX10" i="9"/>
  <c r="BY10" i="9"/>
  <c r="BZ10" i="9"/>
  <c r="CA10" i="9"/>
  <c r="CB10" i="9"/>
  <c r="CC10" i="9"/>
  <c r="G13" i="9"/>
  <c r="J13" i="9"/>
  <c r="M13" i="9"/>
  <c r="P13" i="9"/>
  <c r="S13" i="9"/>
  <c r="V13" i="9"/>
  <c r="Y13" i="9"/>
  <c r="AB13" i="9"/>
  <c r="AE13" i="9"/>
  <c r="AH13" i="9"/>
  <c r="AK13" i="9"/>
  <c r="AN13" i="9"/>
  <c r="AQ13" i="9"/>
  <c r="AT13" i="9"/>
  <c r="AW13" i="9"/>
  <c r="AZ13" i="9"/>
  <c r="BC13" i="9"/>
  <c r="BF13" i="9"/>
  <c r="BI13" i="9"/>
  <c r="BL13" i="9"/>
  <c r="BO13" i="9"/>
  <c r="BR13" i="9"/>
  <c r="P14" i="9"/>
  <c r="S14" i="9"/>
  <c r="V14" i="9"/>
  <c r="Y14" i="9"/>
  <c r="AB14" i="9"/>
  <c r="AE14" i="9"/>
  <c r="AH14" i="9"/>
  <c r="AK14" i="9"/>
  <c r="AN14" i="9"/>
  <c r="AQ14" i="9"/>
  <c r="AT14" i="9"/>
  <c r="AW14" i="9"/>
  <c r="AZ14" i="9"/>
  <c r="BC14" i="9"/>
  <c r="BF14" i="9"/>
  <c r="BI14" i="9"/>
  <c r="BL14" i="9"/>
  <c r="BO14" i="9"/>
  <c r="BR14" i="9"/>
  <c r="AX18" i="9"/>
  <c r="AX19" i="9"/>
  <c r="AX20" i="9"/>
  <c r="AX21" i="9"/>
  <c r="AX22" i="9"/>
  <c r="CO11" i="9" l="1"/>
  <c r="CN11" i="9"/>
  <c r="G5" i="20"/>
  <c r="H5" i="20" s="1"/>
  <c r="I5" i="20" s="1"/>
  <c r="L5" i="32"/>
  <c r="M5" i="32" s="1"/>
  <c r="N5" i="32" s="1"/>
  <c r="O5" i="32" s="1"/>
  <c r="P5" i="32" s="1"/>
  <c r="E5" i="19"/>
  <c r="F5" i="19" s="1"/>
  <c r="G5" i="19" s="1"/>
  <c r="H5" i="19" s="1"/>
  <c r="I5" i="19" s="1"/>
  <c r="J5" i="19" s="1"/>
  <c r="K5" i="19" s="1"/>
  <c r="L5" i="19" s="1"/>
  <c r="M5" i="19" s="1"/>
  <c r="N5" i="19" s="1"/>
  <c r="O5" i="19" s="1"/>
  <c r="P5" i="19" s="1"/>
  <c r="AI5" i="18"/>
  <c r="D10" i="9" s="1"/>
  <c r="E4" i="68"/>
  <c r="AJ4" i="93"/>
  <c r="AX25" i="9"/>
  <c r="AZ20" i="9" s="1"/>
  <c r="CJ11" i="9"/>
  <c r="CM11" i="9"/>
  <c r="CL11" i="9"/>
  <c r="CI11" i="9"/>
  <c r="CH11" i="9"/>
  <c r="CK11" i="9"/>
  <c r="BD13" i="9"/>
  <c r="AF13" i="9"/>
  <c r="AX13" i="9"/>
  <c r="Z13" i="9"/>
  <c r="AO13" i="9"/>
  <c r="Q13" i="9"/>
  <c r="BM13" i="9"/>
  <c r="AU13" i="9"/>
  <c r="W13" i="9"/>
  <c r="CG11" i="9"/>
  <c r="CF11" i="9"/>
  <c r="AT11" i="9"/>
  <c r="BJ11" i="9"/>
  <c r="N13" i="9"/>
  <c r="BJ13" i="9"/>
  <c r="BR11" i="9"/>
  <c r="AL13" i="9"/>
  <c r="BG14" i="9"/>
  <c r="BB11" i="9"/>
  <c r="BS14" i="9"/>
  <c r="BS13" i="9"/>
  <c r="AD11" i="9"/>
  <c r="AL11" i="9"/>
  <c r="BK11" i="9"/>
  <c r="BC11" i="9"/>
  <c r="AU11" i="9"/>
  <c r="AM11" i="9"/>
  <c r="AE11" i="9"/>
  <c r="BS11" i="9"/>
  <c r="BQ11" i="9"/>
  <c r="BI11" i="9"/>
  <c r="BA11" i="9"/>
  <c r="AS11" i="9"/>
  <c r="AK11" i="9"/>
  <c r="AC11" i="9"/>
  <c r="BD14" i="9"/>
  <c r="BH11" i="9"/>
  <c r="AZ11" i="9"/>
  <c r="AR11" i="9"/>
  <c r="AJ11" i="9"/>
  <c r="BG13" i="9"/>
  <c r="AI13" i="9"/>
  <c r="K13" i="9"/>
  <c r="BP11" i="9"/>
  <c r="BO11" i="9"/>
  <c r="BG11" i="9"/>
  <c r="AY11" i="9"/>
  <c r="AQ11" i="9"/>
  <c r="AI11" i="9"/>
  <c r="BP14" i="9"/>
  <c r="BA14" i="9"/>
  <c r="AR13" i="9"/>
  <c r="BN11" i="9"/>
  <c r="BF11" i="9"/>
  <c r="AX11" i="9"/>
  <c r="AP11" i="9"/>
  <c r="AH11" i="9"/>
  <c r="BM14" i="9"/>
  <c r="BP13" i="9"/>
  <c r="BM11" i="9"/>
  <c r="BE11" i="9"/>
  <c r="AW11" i="9"/>
  <c r="AO11" i="9"/>
  <c r="AG11" i="9"/>
  <c r="BJ14" i="9"/>
  <c r="BA13" i="9"/>
  <c r="AC13" i="9"/>
  <c r="BL11" i="9"/>
  <c r="BD11" i="9"/>
  <c r="AV11" i="9"/>
  <c r="AF11" i="9"/>
  <c r="AN11" i="9"/>
  <c r="AI4" i="68" l="1"/>
  <c r="AJ4" i="68"/>
  <c r="AI5" i="19"/>
  <c r="E10" i="9" s="1"/>
  <c r="AI5" i="32"/>
  <c r="Q10" i="9" s="1"/>
  <c r="AI5" i="20"/>
  <c r="F10" i="9" s="1"/>
  <c r="AZ21" i="9"/>
  <c r="AZ22" i="9"/>
  <c r="AZ19" i="9"/>
  <c r="AZ18" i="9"/>
  <c r="BT10" i="9"/>
  <c r="CE11" i="9" s="1"/>
  <c r="Q11" i="9" l="1"/>
  <c r="U11" i="9"/>
  <c r="R11" i="9"/>
  <c r="AA11" i="9"/>
  <c r="T13" i="9"/>
  <c r="Y11" i="9"/>
  <c r="X11" i="9"/>
  <c r="AB11" i="9"/>
  <c r="V11" i="9"/>
  <c r="BG15" i="9"/>
  <c r="S11" i="9"/>
  <c r="T11" i="9"/>
  <c r="Z11" i="9"/>
  <c r="FE10" i="9"/>
  <c r="FE11" i="9" s="1"/>
  <c r="W11" i="9"/>
  <c r="BJ15" i="9"/>
  <c r="BD15" i="9"/>
  <c r="H13" i="9"/>
  <c r="P11" i="9"/>
  <c r="BM15" i="9"/>
  <c r="BP15" i="9"/>
  <c r="BS15" i="9"/>
  <c r="O11" i="9"/>
  <c r="CB11" i="9"/>
  <c r="BX11" i="9"/>
  <c r="BY11" i="9"/>
  <c r="BV11" i="9"/>
  <c r="BW11" i="9"/>
  <c r="CD11" i="9"/>
  <c r="BT11" i="9"/>
  <c r="BU11" i="9"/>
  <c r="FD10" i="9"/>
  <c r="CA11" i="9"/>
  <c r="BZ11" i="9"/>
  <c r="CC11" i="9"/>
</calcChain>
</file>

<file path=xl/sharedStrings.xml><?xml version="1.0" encoding="utf-8"?>
<sst xmlns="http://schemas.openxmlformats.org/spreadsheetml/2006/main" count="1023" uniqueCount="176">
  <si>
    <t>Datum</t>
  </si>
  <si>
    <t>Summe</t>
  </si>
  <si>
    <t>Tagesdurchschnitt</t>
  </si>
  <si>
    <t xml:space="preserve"> </t>
  </si>
  <si>
    <t>Monatsdurchschnitt</t>
  </si>
  <si>
    <t>Total</t>
  </si>
  <si>
    <t>Einspeisevergütung</t>
  </si>
  <si>
    <t>PV Produktion (kWh)</t>
  </si>
  <si>
    <t>(kWh)</t>
  </si>
  <si>
    <t>Apr12</t>
  </si>
  <si>
    <t>Mai12</t>
  </si>
  <si>
    <t>Jun12</t>
  </si>
  <si>
    <t>PV Anlage Niesenstrasse</t>
  </si>
  <si>
    <t>Jul12</t>
  </si>
  <si>
    <t>Aug12</t>
  </si>
  <si>
    <t>Tageshöchst (kW)</t>
  </si>
  <si>
    <t>Total seit 31.05.2012</t>
  </si>
  <si>
    <t>Sep12</t>
  </si>
  <si>
    <t>Okt12</t>
  </si>
  <si>
    <t>Nov12</t>
  </si>
  <si>
    <t>Dez12</t>
  </si>
  <si>
    <t>Jan13</t>
  </si>
  <si>
    <t>Feb13</t>
  </si>
  <si>
    <t>Mar13</t>
  </si>
  <si>
    <t>Apr13</t>
  </si>
  <si>
    <t>Mai13</t>
  </si>
  <si>
    <t>Jun13</t>
  </si>
  <si>
    <t>Jul13</t>
  </si>
  <si>
    <t>Aug13</t>
  </si>
  <si>
    <t>Sep13</t>
  </si>
  <si>
    <t>Okt13</t>
  </si>
  <si>
    <t>Nov13</t>
  </si>
  <si>
    <t>Dez13</t>
  </si>
  <si>
    <t>Jan14</t>
  </si>
  <si>
    <t>Feb14</t>
  </si>
  <si>
    <t>Mar14</t>
  </si>
  <si>
    <t>Apr14</t>
  </si>
  <si>
    <t>Mai14</t>
  </si>
  <si>
    <t>Jun14</t>
  </si>
  <si>
    <t>Jul14</t>
  </si>
  <si>
    <t>Aug14</t>
  </si>
  <si>
    <t>Sep14</t>
  </si>
  <si>
    <t>Okt14</t>
  </si>
  <si>
    <t>Nov14</t>
  </si>
  <si>
    <t>Dez14</t>
  </si>
  <si>
    <t>Jan15</t>
  </si>
  <si>
    <t>Feb15</t>
  </si>
  <si>
    <t>Mar15</t>
  </si>
  <si>
    <t>Apr15</t>
  </si>
  <si>
    <t>Mai15</t>
  </si>
  <si>
    <t>Jun15</t>
  </si>
  <si>
    <t>Jul15</t>
  </si>
  <si>
    <t>Aug15</t>
  </si>
  <si>
    <t>Sep15</t>
  </si>
  <si>
    <t>Okt15</t>
  </si>
  <si>
    <t>Nov15</t>
  </si>
  <si>
    <t>Dez15</t>
  </si>
  <si>
    <t>Jan16</t>
  </si>
  <si>
    <t>Feb16</t>
  </si>
  <si>
    <t>Mar16</t>
  </si>
  <si>
    <t>Apr16</t>
  </si>
  <si>
    <t>Mai16</t>
  </si>
  <si>
    <t>Jun16</t>
  </si>
  <si>
    <t>Jul16</t>
  </si>
  <si>
    <t>Zählerstand (BKW)</t>
  </si>
  <si>
    <t>Aug16</t>
  </si>
  <si>
    <t>Sep16</t>
  </si>
  <si>
    <t>Okt16</t>
  </si>
  <si>
    <t>Sommer 2016</t>
  </si>
  <si>
    <t>Sommer 2015</t>
  </si>
  <si>
    <t>Sommer 2014</t>
  </si>
  <si>
    <t>Sommer 2013</t>
  </si>
  <si>
    <t>Sommer 2012</t>
  </si>
  <si>
    <t>Nov16</t>
  </si>
  <si>
    <t>Dez16</t>
  </si>
  <si>
    <t>Jan17</t>
  </si>
  <si>
    <t>Feb17</t>
  </si>
  <si>
    <t>Mar17</t>
  </si>
  <si>
    <t>Apr17</t>
  </si>
  <si>
    <t>Mai17</t>
  </si>
  <si>
    <t>Jun17</t>
  </si>
  <si>
    <t>Jul17</t>
  </si>
  <si>
    <t>Aug17</t>
  </si>
  <si>
    <t>Sep17</t>
  </si>
  <si>
    <t>Okt17</t>
  </si>
  <si>
    <t>Nov17</t>
  </si>
  <si>
    <t>Dez17</t>
  </si>
  <si>
    <t>Jan18</t>
  </si>
  <si>
    <t>Feb18</t>
  </si>
  <si>
    <t>Mar18</t>
  </si>
  <si>
    <t>Apr18</t>
  </si>
  <si>
    <t>Mai18</t>
  </si>
  <si>
    <t>Jun18</t>
  </si>
  <si>
    <t>Jul18</t>
  </si>
  <si>
    <t>Aug18</t>
  </si>
  <si>
    <t>Sep18</t>
  </si>
  <si>
    <t>Okt18</t>
  </si>
  <si>
    <t>Nov18</t>
  </si>
  <si>
    <t>Dez18</t>
  </si>
  <si>
    <t>Jan19</t>
  </si>
  <si>
    <t>Feb19</t>
  </si>
  <si>
    <t>Mar19</t>
  </si>
  <si>
    <t>Apr19</t>
  </si>
  <si>
    <t>Mai19</t>
  </si>
  <si>
    <t>Jun19</t>
  </si>
  <si>
    <t>Jul19</t>
  </si>
  <si>
    <t>Aug19</t>
  </si>
  <si>
    <t>Sep19</t>
  </si>
  <si>
    <t>Okt19</t>
  </si>
  <si>
    <t>Nov19</t>
  </si>
  <si>
    <t>Dez19</t>
  </si>
  <si>
    <t>Jan20</t>
  </si>
  <si>
    <t>Feb20</t>
  </si>
  <si>
    <t>Mar20</t>
  </si>
  <si>
    <t>Apr20</t>
  </si>
  <si>
    <t>Mai20</t>
  </si>
  <si>
    <t>Jun20</t>
  </si>
  <si>
    <t>Jul20</t>
  </si>
  <si>
    <t>Aug20</t>
  </si>
  <si>
    <t>Sep20</t>
  </si>
  <si>
    <t>Okt20</t>
  </si>
  <si>
    <t>Nov20</t>
  </si>
  <si>
    <t>Dez20</t>
  </si>
  <si>
    <t>Jan21</t>
  </si>
  <si>
    <t>Feb21</t>
  </si>
  <si>
    <t>Mar21</t>
  </si>
  <si>
    <t>Apr21</t>
  </si>
  <si>
    <t>Mai21</t>
  </si>
  <si>
    <t>Jun21</t>
  </si>
  <si>
    <t>Jul21</t>
  </si>
  <si>
    <t>Aug21</t>
  </si>
  <si>
    <t>Sep21</t>
  </si>
  <si>
    <t>Okt21</t>
  </si>
  <si>
    <t>Nov21</t>
  </si>
  <si>
    <t>Dez21</t>
  </si>
  <si>
    <t>Jan22</t>
  </si>
  <si>
    <t>Feb22</t>
  </si>
  <si>
    <t>Mar22</t>
  </si>
  <si>
    <t>Apr22</t>
  </si>
  <si>
    <t>Mai22</t>
  </si>
  <si>
    <t>Jun22</t>
  </si>
  <si>
    <t>Jul22</t>
  </si>
  <si>
    <t>Aug22</t>
  </si>
  <si>
    <t>Sep22</t>
  </si>
  <si>
    <t>Okt22</t>
  </si>
  <si>
    <t>Nov22</t>
  </si>
  <si>
    <t>Dez22</t>
  </si>
  <si>
    <t>Jan23</t>
  </si>
  <si>
    <t>Feb23</t>
  </si>
  <si>
    <t>2021</t>
  </si>
  <si>
    <t>Mar23</t>
  </si>
  <si>
    <t>Apr23</t>
  </si>
  <si>
    <t>Mai23</t>
  </si>
  <si>
    <t>Jun23</t>
  </si>
  <si>
    <t>Jul23</t>
  </si>
  <si>
    <t>Aug23</t>
  </si>
  <si>
    <t>Sep23</t>
  </si>
  <si>
    <t>Okt23</t>
  </si>
  <si>
    <t>Nov23</t>
  </si>
  <si>
    <t>Dez23</t>
  </si>
  <si>
    <t>Jan24</t>
  </si>
  <si>
    <t>Feb24</t>
  </si>
  <si>
    <t>Mar24</t>
  </si>
  <si>
    <t>Apr24</t>
  </si>
  <si>
    <t>Mai24</t>
  </si>
  <si>
    <t>Jun24</t>
  </si>
  <si>
    <t>Jul24</t>
  </si>
  <si>
    <t>Aug24</t>
  </si>
  <si>
    <t>Sep24</t>
  </si>
  <si>
    <t>Okt24</t>
  </si>
  <si>
    <t>Nov24</t>
  </si>
  <si>
    <t>Dez24</t>
  </si>
  <si>
    <t>Jan25</t>
  </si>
  <si>
    <t>Feb25</t>
  </si>
  <si>
    <t>Mar25</t>
  </si>
  <si>
    <t>Apr25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</si>
</sst>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&quot;Fr.&quot;\ #,##0.0"/>
    <numFmt numFmtId="166" formatCode="0.0"/>
    <numFmt numFmtId="167" formatCode="&quot;Fr.&quot;\ #,##0"/>
    <numFmt numFmtId="168" formatCode="&quot;Fr.&quot;\ #,##0.000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b/>
      <sz val="16"/>
      <name val="Arial"/>
      <family val="2"/>
    </font>
    <font>
      <sz val="10"/>
      <color indexed="17"/>
      <name val="Arial"/>
      <family val="2"/>
    </font>
    <font>
      <sz val="10"/>
      <color theme="0" tint="-0.3499862666707357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quotePrefix="1"/>
    <xf numFmtId="2" fontId="2" fillId="0" borderId="0" xfId="0" applyNumberFormat="1" applyFont="1"/>
    <xf numFmtId="10" fontId="2" fillId="0" borderId="0" xfId="0" applyNumberFormat="1" applyFont="1"/>
    <xf numFmtId="0" fontId="3" fillId="0" borderId="0" xfId="0" applyFont="1"/>
    <xf numFmtId="165" fontId="2" fillId="0" borderId="0" xfId="0" applyNumberFormat="1" applyFont="1"/>
    <xf numFmtId="49" fontId="0" fillId="0" borderId="0" xfId="0" applyNumberFormat="1" applyAlignment="1">
      <alignment horizontal="right"/>
    </xf>
    <xf numFmtId="166" fontId="0" fillId="0" borderId="0" xfId="0" applyNumberFormat="1"/>
    <xf numFmtId="17" fontId="0" fillId="0" borderId="0" xfId="0" quotePrefix="1" applyNumberFormat="1"/>
    <xf numFmtId="1" fontId="3" fillId="0" borderId="0" xfId="0" applyNumberFormat="1" applyFont="1"/>
    <xf numFmtId="1" fontId="2" fillId="0" borderId="0" xfId="0" applyNumberFormat="1" applyFont="1" applyAlignment="1">
      <alignment horizontal="left"/>
    </xf>
    <xf numFmtId="1" fontId="2" fillId="0" borderId="0" xfId="0" applyNumberFormat="1" applyFont="1"/>
    <xf numFmtId="1" fontId="0" fillId="0" borderId="0" xfId="0" applyNumberFormat="1"/>
    <xf numFmtId="165" fontId="4" fillId="0" borderId="0" xfId="0" applyNumberFormat="1" applyFont="1"/>
    <xf numFmtId="167" fontId="4" fillId="0" borderId="0" xfId="0" applyNumberFormat="1" applyFont="1"/>
    <xf numFmtId="0" fontId="5" fillId="0" borderId="0" xfId="0" applyFont="1"/>
    <xf numFmtId="168" fontId="0" fillId="0" borderId="0" xfId="0" applyNumberFormat="1"/>
    <xf numFmtId="4" fontId="6" fillId="0" borderId="0" xfId="0" applyNumberFormat="1" applyFont="1"/>
    <xf numFmtId="2" fontId="0" fillId="0" borderId="0" xfId="0" applyNumberFormat="1"/>
    <xf numFmtId="0" fontId="2" fillId="0" borderId="0" xfId="0" quotePrefix="1" applyFont="1"/>
    <xf numFmtId="166" fontId="2" fillId="0" borderId="0" xfId="0" applyNumberFormat="1" applyFont="1"/>
    <xf numFmtId="166" fontId="2" fillId="0" borderId="0" xfId="0" quotePrefix="1" applyNumberFormat="1" applyFont="1"/>
    <xf numFmtId="17" fontId="0" fillId="0" borderId="0" xfId="0" applyNumberFormat="1"/>
    <xf numFmtId="3" fontId="3" fillId="0" borderId="0" xfId="0" applyNumberFormat="1" applyFont="1"/>
    <xf numFmtId="3" fontId="2" fillId="0" borderId="0" xfId="0" applyNumberFormat="1" applyFont="1"/>
    <xf numFmtId="3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right"/>
    </xf>
    <xf numFmtId="168" fontId="2" fillId="0" borderId="0" xfId="0" applyNumberFormat="1" applyFont="1"/>
    <xf numFmtId="17" fontId="3" fillId="0" borderId="0" xfId="0" quotePrefix="1" applyNumberFormat="1" applyFont="1"/>
    <xf numFmtId="0" fontId="3" fillId="0" borderId="0" xfId="0" applyFont="1" applyAlignment="1">
      <alignment horizontal="left"/>
    </xf>
    <xf numFmtId="2" fontId="3" fillId="0" borderId="0" xfId="0" applyNumberFormat="1" applyFont="1"/>
    <xf numFmtId="1" fontId="7" fillId="0" borderId="0" xfId="0" applyNumberFormat="1" applyFont="1"/>
    <xf numFmtId="0" fontId="2" fillId="0" borderId="0" xfId="0" quotePrefix="1" applyFont="1" applyAlignment="1">
      <alignment horizontal="left"/>
    </xf>
  </cellXfs>
  <cellStyles count="1">
    <cellStyle name="Standard" xfId="0" builtinId="0"/>
  </cellStyles>
  <dxfs count="1605"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solid">
          <bgColor indexed="57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2"/>
        </patternFill>
      </fill>
    </dxf>
    <dxf>
      <fill>
        <patternFill patternType="mediumGray">
          <bgColor indexed="1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7F0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38" Type="http://schemas.openxmlformats.org/officeDocument/2006/relationships/worksheet" Target="worksheets/sheet138.xml"/><Relationship Id="rId154" Type="http://schemas.openxmlformats.org/officeDocument/2006/relationships/worksheet" Target="worksheets/sheet154.xml"/><Relationship Id="rId15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worksheet" Target="worksheets/sheet144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60" Type="http://schemas.openxmlformats.org/officeDocument/2006/relationships/calcChain" Target="calcChain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55" Type="http://schemas.openxmlformats.org/officeDocument/2006/relationships/worksheet" Target="worksheets/sheet15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53" Type="http://schemas.openxmlformats.org/officeDocument/2006/relationships/worksheet" Target="worksheets/sheet15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51" Type="http://schemas.openxmlformats.org/officeDocument/2006/relationships/worksheet" Target="worksheets/sheet151.xml"/><Relationship Id="rId156" Type="http://schemas.openxmlformats.org/officeDocument/2006/relationships/worksheet" Target="worksheets/sheet15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worksheet" Target="worksheets/sheet14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theme" Target="theme/theme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3408590868054936"/>
          <c:y val="2.90102424532025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view3D>
      <c:rotX val="15"/>
      <c:hPercent val="3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3175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3175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1514930808448654E-2"/>
          <c:y val="0.13310591295754531"/>
          <c:w val="0.94610342316096141"/>
          <c:h val="0.7559733261563150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Monate!$A$10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Monate!$B$7:$FB$7</c:f>
              <c:strCache>
                <c:ptCount val="157"/>
                <c:pt idx="0">
                  <c:v>Apr12</c:v>
                </c:pt>
                <c:pt idx="1">
                  <c:v>Mai12</c:v>
                </c:pt>
                <c:pt idx="2">
                  <c:v>Jun12</c:v>
                </c:pt>
                <c:pt idx="3">
                  <c:v>Jul12</c:v>
                </c:pt>
                <c:pt idx="4">
                  <c:v>Aug12</c:v>
                </c:pt>
                <c:pt idx="5">
                  <c:v>Sep12</c:v>
                </c:pt>
                <c:pt idx="6">
                  <c:v>Okt12</c:v>
                </c:pt>
                <c:pt idx="7">
                  <c:v>Nov12</c:v>
                </c:pt>
                <c:pt idx="8">
                  <c:v>Dez12</c:v>
                </c:pt>
                <c:pt idx="9">
                  <c:v>Jan13</c:v>
                </c:pt>
                <c:pt idx="10">
                  <c:v>Feb13</c:v>
                </c:pt>
                <c:pt idx="11">
                  <c:v>Mar13</c:v>
                </c:pt>
                <c:pt idx="12">
                  <c:v>Apr13</c:v>
                </c:pt>
                <c:pt idx="13">
                  <c:v>Mai13</c:v>
                </c:pt>
                <c:pt idx="14">
                  <c:v>Jun13</c:v>
                </c:pt>
                <c:pt idx="15">
                  <c:v>Jul13</c:v>
                </c:pt>
                <c:pt idx="16">
                  <c:v>Aug13</c:v>
                </c:pt>
                <c:pt idx="17">
                  <c:v>Sep13</c:v>
                </c:pt>
                <c:pt idx="18">
                  <c:v>Okt13</c:v>
                </c:pt>
                <c:pt idx="19">
                  <c:v>Nov13</c:v>
                </c:pt>
                <c:pt idx="20">
                  <c:v>Dez13</c:v>
                </c:pt>
                <c:pt idx="21">
                  <c:v>Jan14</c:v>
                </c:pt>
                <c:pt idx="22">
                  <c:v>Feb14</c:v>
                </c:pt>
                <c:pt idx="23">
                  <c:v>Mar14</c:v>
                </c:pt>
                <c:pt idx="24">
                  <c:v>Apr14</c:v>
                </c:pt>
                <c:pt idx="25">
                  <c:v>Mai14</c:v>
                </c:pt>
                <c:pt idx="26">
                  <c:v>Jun14</c:v>
                </c:pt>
                <c:pt idx="27">
                  <c:v>Jul14</c:v>
                </c:pt>
                <c:pt idx="28">
                  <c:v>Aug14</c:v>
                </c:pt>
                <c:pt idx="29">
                  <c:v>Sep14</c:v>
                </c:pt>
                <c:pt idx="30">
                  <c:v>Okt14</c:v>
                </c:pt>
                <c:pt idx="31">
                  <c:v>Nov14</c:v>
                </c:pt>
                <c:pt idx="32">
                  <c:v>Dez14</c:v>
                </c:pt>
                <c:pt idx="33">
                  <c:v>Jan15</c:v>
                </c:pt>
                <c:pt idx="34">
                  <c:v>Feb15</c:v>
                </c:pt>
                <c:pt idx="35">
                  <c:v>Mar15</c:v>
                </c:pt>
                <c:pt idx="36">
                  <c:v>Apr15</c:v>
                </c:pt>
                <c:pt idx="37">
                  <c:v>Mai15</c:v>
                </c:pt>
                <c:pt idx="38">
                  <c:v>Jun15</c:v>
                </c:pt>
                <c:pt idx="39">
                  <c:v>Jul15</c:v>
                </c:pt>
                <c:pt idx="40">
                  <c:v>Aug15</c:v>
                </c:pt>
                <c:pt idx="41">
                  <c:v>Sep15</c:v>
                </c:pt>
                <c:pt idx="42">
                  <c:v>Okt15</c:v>
                </c:pt>
                <c:pt idx="43">
                  <c:v>Nov15</c:v>
                </c:pt>
                <c:pt idx="44">
                  <c:v>Dez15</c:v>
                </c:pt>
                <c:pt idx="45">
                  <c:v>Jan16</c:v>
                </c:pt>
                <c:pt idx="46">
                  <c:v>Feb16</c:v>
                </c:pt>
                <c:pt idx="47">
                  <c:v>Mar16</c:v>
                </c:pt>
                <c:pt idx="48">
                  <c:v>Apr16</c:v>
                </c:pt>
                <c:pt idx="49">
                  <c:v>Mai16</c:v>
                </c:pt>
                <c:pt idx="50">
                  <c:v>Jun16</c:v>
                </c:pt>
                <c:pt idx="51">
                  <c:v>Jul16</c:v>
                </c:pt>
                <c:pt idx="52">
                  <c:v>Aug16</c:v>
                </c:pt>
                <c:pt idx="53">
                  <c:v>Sep16</c:v>
                </c:pt>
                <c:pt idx="54">
                  <c:v>Okt16</c:v>
                </c:pt>
                <c:pt idx="55">
                  <c:v>Nov16</c:v>
                </c:pt>
                <c:pt idx="56">
                  <c:v>Dez16</c:v>
                </c:pt>
                <c:pt idx="57">
                  <c:v>Jan17</c:v>
                </c:pt>
                <c:pt idx="58">
                  <c:v>Feb17</c:v>
                </c:pt>
                <c:pt idx="59">
                  <c:v>Mar17</c:v>
                </c:pt>
                <c:pt idx="60">
                  <c:v>Apr17</c:v>
                </c:pt>
                <c:pt idx="61">
                  <c:v>Mai17</c:v>
                </c:pt>
                <c:pt idx="62">
                  <c:v>Jun17</c:v>
                </c:pt>
                <c:pt idx="63">
                  <c:v>Jul17</c:v>
                </c:pt>
                <c:pt idx="64">
                  <c:v>Aug17</c:v>
                </c:pt>
                <c:pt idx="65">
                  <c:v>Sep17</c:v>
                </c:pt>
                <c:pt idx="66">
                  <c:v>Okt17</c:v>
                </c:pt>
                <c:pt idx="67">
                  <c:v>Nov17</c:v>
                </c:pt>
                <c:pt idx="68">
                  <c:v>Dez17</c:v>
                </c:pt>
                <c:pt idx="69">
                  <c:v>Jan18</c:v>
                </c:pt>
                <c:pt idx="70">
                  <c:v>Feb18</c:v>
                </c:pt>
                <c:pt idx="71">
                  <c:v>Mar18</c:v>
                </c:pt>
                <c:pt idx="72">
                  <c:v>Apr18</c:v>
                </c:pt>
                <c:pt idx="73">
                  <c:v>Mai18</c:v>
                </c:pt>
                <c:pt idx="74">
                  <c:v>Jun18</c:v>
                </c:pt>
                <c:pt idx="75">
                  <c:v>Jul18</c:v>
                </c:pt>
                <c:pt idx="76">
                  <c:v>Aug18</c:v>
                </c:pt>
                <c:pt idx="77">
                  <c:v>Sep18</c:v>
                </c:pt>
                <c:pt idx="78">
                  <c:v>Okt18</c:v>
                </c:pt>
                <c:pt idx="79">
                  <c:v>Nov18</c:v>
                </c:pt>
                <c:pt idx="80">
                  <c:v>Dez18</c:v>
                </c:pt>
                <c:pt idx="81">
                  <c:v>Jan19</c:v>
                </c:pt>
                <c:pt idx="82">
                  <c:v>Feb19</c:v>
                </c:pt>
                <c:pt idx="83">
                  <c:v>Mar19</c:v>
                </c:pt>
                <c:pt idx="84">
                  <c:v>Apr19</c:v>
                </c:pt>
                <c:pt idx="85">
                  <c:v>Mai19</c:v>
                </c:pt>
                <c:pt idx="86">
                  <c:v>Jun19</c:v>
                </c:pt>
                <c:pt idx="87">
                  <c:v>Jul19</c:v>
                </c:pt>
                <c:pt idx="88">
                  <c:v>Aug19</c:v>
                </c:pt>
                <c:pt idx="89">
                  <c:v>Sep19</c:v>
                </c:pt>
                <c:pt idx="90">
                  <c:v>Okt19</c:v>
                </c:pt>
                <c:pt idx="91">
                  <c:v>Nov19</c:v>
                </c:pt>
                <c:pt idx="92">
                  <c:v>Dez19</c:v>
                </c:pt>
                <c:pt idx="93">
                  <c:v>Jan20</c:v>
                </c:pt>
                <c:pt idx="94">
                  <c:v>Feb20</c:v>
                </c:pt>
                <c:pt idx="95">
                  <c:v>Mar20</c:v>
                </c:pt>
                <c:pt idx="96">
                  <c:v>Apr20</c:v>
                </c:pt>
                <c:pt idx="97">
                  <c:v>Mai20</c:v>
                </c:pt>
                <c:pt idx="98">
                  <c:v>Jun20</c:v>
                </c:pt>
                <c:pt idx="99">
                  <c:v>Jul20</c:v>
                </c:pt>
                <c:pt idx="100">
                  <c:v>Aug20</c:v>
                </c:pt>
                <c:pt idx="101">
                  <c:v>Sep20</c:v>
                </c:pt>
                <c:pt idx="102">
                  <c:v>Okt20</c:v>
                </c:pt>
                <c:pt idx="103">
                  <c:v>Nov20</c:v>
                </c:pt>
                <c:pt idx="104">
                  <c:v>Dez20</c:v>
                </c:pt>
                <c:pt idx="105">
                  <c:v>Jan21</c:v>
                </c:pt>
                <c:pt idx="106">
                  <c:v>Feb21</c:v>
                </c:pt>
                <c:pt idx="107">
                  <c:v>Mar21</c:v>
                </c:pt>
                <c:pt idx="108">
                  <c:v>Apr21</c:v>
                </c:pt>
                <c:pt idx="109">
                  <c:v>Mai21</c:v>
                </c:pt>
                <c:pt idx="110">
                  <c:v>Jun21</c:v>
                </c:pt>
                <c:pt idx="111">
                  <c:v>Jul21</c:v>
                </c:pt>
                <c:pt idx="112">
                  <c:v>Aug21</c:v>
                </c:pt>
                <c:pt idx="113">
                  <c:v>Sep21</c:v>
                </c:pt>
                <c:pt idx="114">
                  <c:v>Okt21</c:v>
                </c:pt>
                <c:pt idx="115">
                  <c:v>Nov21</c:v>
                </c:pt>
                <c:pt idx="116">
                  <c:v>Dez21</c:v>
                </c:pt>
                <c:pt idx="117">
                  <c:v>Jan22</c:v>
                </c:pt>
                <c:pt idx="118">
                  <c:v>Feb22</c:v>
                </c:pt>
                <c:pt idx="119">
                  <c:v>Mar22</c:v>
                </c:pt>
                <c:pt idx="120">
                  <c:v>Apr22</c:v>
                </c:pt>
                <c:pt idx="121">
                  <c:v>Mai22</c:v>
                </c:pt>
                <c:pt idx="122">
                  <c:v>Jun22</c:v>
                </c:pt>
                <c:pt idx="123">
                  <c:v>Jul22</c:v>
                </c:pt>
                <c:pt idx="124">
                  <c:v>Aug22</c:v>
                </c:pt>
                <c:pt idx="125">
                  <c:v>Sep22</c:v>
                </c:pt>
                <c:pt idx="126">
                  <c:v>Okt22</c:v>
                </c:pt>
                <c:pt idx="127">
                  <c:v>Nov22</c:v>
                </c:pt>
                <c:pt idx="128">
                  <c:v>Dez22</c:v>
                </c:pt>
                <c:pt idx="129">
                  <c:v>Jan23</c:v>
                </c:pt>
                <c:pt idx="130">
                  <c:v>Feb23</c:v>
                </c:pt>
                <c:pt idx="131">
                  <c:v>Mar23</c:v>
                </c:pt>
                <c:pt idx="132">
                  <c:v>Apr23</c:v>
                </c:pt>
                <c:pt idx="133">
                  <c:v>Mai23</c:v>
                </c:pt>
                <c:pt idx="134">
                  <c:v>Jun23</c:v>
                </c:pt>
                <c:pt idx="135">
                  <c:v>Jul23</c:v>
                </c:pt>
                <c:pt idx="136">
                  <c:v>Aug23</c:v>
                </c:pt>
                <c:pt idx="137">
                  <c:v>Sep23</c:v>
                </c:pt>
                <c:pt idx="138">
                  <c:v>Okt23</c:v>
                </c:pt>
                <c:pt idx="139">
                  <c:v>Nov23</c:v>
                </c:pt>
                <c:pt idx="140">
                  <c:v>Dez23</c:v>
                </c:pt>
                <c:pt idx="141">
                  <c:v>Jan24</c:v>
                </c:pt>
                <c:pt idx="142">
                  <c:v>Feb24</c:v>
                </c:pt>
                <c:pt idx="143">
                  <c:v>Mar24</c:v>
                </c:pt>
                <c:pt idx="144">
                  <c:v>Apr24</c:v>
                </c:pt>
                <c:pt idx="145">
                  <c:v>Mai24</c:v>
                </c:pt>
                <c:pt idx="146">
                  <c:v>Jun24</c:v>
                </c:pt>
                <c:pt idx="147">
                  <c:v>Jul24</c:v>
                </c:pt>
                <c:pt idx="148">
                  <c:v>Aug24</c:v>
                </c:pt>
                <c:pt idx="149">
                  <c:v>Sep24</c:v>
                </c:pt>
                <c:pt idx="150">
                  <c:v>Okt24</c:v>
                </c:pt>
                <c:pt idx="151">
                  <c:v>Nov24</c:v>
                </c:pt>
                <c:pt idx="152">
                  <c:v>Dez24</c:v>
                </c:pt>
                <c:pt idx="153">
                  <c:v>Jan25</c:v>
                </c:pt>
                <c:pt idx="154">
                  <c:v>Feb25</c:v>
                </c:pt>
                <c:pt idx="155">
                  <c:v>Mar25</c:v>
                </c:pt>
                <c:pt idx="156">
                  <c:v>Apr25</c:v>
                </c:pt>
              </c:strCache>
            </c:strRef>
          </c:cat>
          <c:val>
            <c:numRef>
              <c:f>Monate!$B$10:$FB$10</c:f>
              <c:numCache>
                <c:formatCode>0</c:formatCode>
                <c:ptCount val="157"/>
                <c:pt idx="1">
                  <c:v>11</c:v>
                </c:pt>
                <c:pt idx="2">
                  <c:v>1535.7</c:v>
                </c:pt>
                <c:pt idx="3">
                  <c:v>1569.8999999999994</c:v>
                </c:pt>
                <c:pt idx="4">
                  <c:v>1495</c:v>
                </c:pt>
                <c:pt idx="5">
                  <c:v>1036</c:v>
                </c:pt>
                <c:pt idx="6">
                  <c:v>655</c:v>
                </c:pt>
                <c:pt idx="7">
                  <c:v>396</c:v>
                </c:pt>
                <c:pt idx="8">
                  <c:v>134</c:v>
                </c:pt>
                <c:pt idx="9">
                  <c:v>380</c:v>
                </c:pt>
                <c:pt idx="10">
                  <c:v>361</c:v>
                </c:pt>
                <c:pt idx="11">
                  <c:v>869</c:v>
                </c:pt>
                <c:pt idx="12">
                  <c:v>1169</c:v>
                </c:pt>
                <c:pt idx="13">
                  <c:v>1296</c:v>
                </c:pt>
                <c:pt idx="14">
                  <c:v>1524</c:v>
                </c:pt>
                <c:pt idx="15">
                  <c:v>1728</c:v>
                </c:pt>
                <c:pt idx="16">
                  <c:v>1495</c:v>
                </c:pt>
                <c:pt idx="17">
                  <c:v>1103</c:v>
                </c:pt>
                <c:pt idx="18">
                  <c:v>736</c:v>
                </c:pt>
                <c:pt idx="19">
                  <c:v>379</c:v>
                </c:pt>
                <c:pt idx="20">
                  <c:v>330</c:v>
                </c:pt>
                <c:pt idx="21">
                  <c:v>418</c:v>
                </c:pt>
                <c:pt idx="22">
                  <c:v>653</c:v>
                </c:pt>
                <c:pt idx="23">
                  <c:v>1255</c:v>
                </c:pt>
                <c:pt idx="24">
                  <c:v>1339</c:v>
                </c:pt>
                <c:pt idx="25">
                  <c:v>1476</c:v>
                </c:pt>
                <c:pt idx="26">
                  <c:v>1718</c:v>
                </c:pt>
                <c:pt idx="27">
                  <c:v>1338</c:v>
                </c:pt>
                <c:pt idx="28">
                  <c:v>1274</c:v>
                </c:pt>
                <c:pt idx="29">
                  <c:v>1194</c:v>
                </c:pt>
                <c:pt idx="30">
                  <c:v>840</c:v>
                </c:pt>
                <c:pt idx="31">
                  <c:v>395</c:v>
                </c:pt>
                <c:pt idx="32">
                  <c:v>212</c:v>
                </c:pt>
                <c:pt idx="33">
                  <c:v>212</c:v>
                </c:pt>
                <c:pt idx="34">
                  <c:v>375</c:v>
                </c:pt>
                <c:pt idx="35">
                  <c:v>1133</c:v>
                </c:pt>
                <c:pt idx="36">
                  <c:v>1424</c:v>
                </c:pt>
                <c:pt idx="37">
                  <c:v>1434</c:v>
                </c:pt>
                <c:pt idx="38">
                  <c:v>1665</c:v>
                </c:pt>
                <c:pt idx="39">
                  <c:v>1733</c:v>
                </c:pt>
                <c:pt idx="40">
                  <c:v>1346</c:v>
                </c:pt>
                <c:pt idx="41">
                  <c:v>1034</c:v>
                </c:pt>
                <c:pt idx="42">
                  <c:v>786</c:v>
                </c:pt>
                <c:pt idx="43">
                  <c:v>549</c:v>
                </c:pt>
                <c:pt idx="44">
                  <c:v>421</c:v>
                </c:pt>
                <c:pt idx="45">
                  <c:v>310</c:v>
                </c:pt>
                <c:pt idx="46">
                  <c:v>504</c:v>
                </c:pt>
                <c:pt idx="47">
                  <c:v>1030</c:v>
                </c:pt>
                <c:pt idx="48">
                  <c:v>1163</c:v>
                </c:pt>
                <c:pt idx="49">
                  <c:v>1397</c:v>
                </c:pt>
                <c:pt idx="50">
                  <c:v>1311</c:v>
                </c:pt>
                <c:pt idx="51">
                  <c:v>1518</c:v>
                </c:pt>
                <c:pt idx="52">
                  <c:v>1405</c:v>
                </c:pt>
                <c:pt idx="53">
                  <c:v>1120</c:v>
                </c:pt>
                <c:pt idx="54">
                  <c:v>717</c:v>
                </c:pt>
                <c:pt idx="55">
                  <c:v>389</c:v>
                </c:pt>
                <c:pt idx="56">
                  <c:v>343</c:v>
                </c:pt>
                <c:pt idx="57">
                  <c:v>92</c:v>
                </c:pt>
                <c:pt idx="58">
                  <c:v>637</c:v>
                </c:pt>
                <c:pt idx="59">
                  <c:v>1140</c:v>
                </c:pt>
                <c:pt idx="60">
                  <c:v>1371</c:v>
                </c:pt>
                <c:pt idx="61">
                  <c:v>1525</c:v>
                </c:pt>
                <c:pt idx="62">
                  <c:v>1654</c:v>
                </c:pt>
                <c:pt idx="63">
                  <c:v>1457</c:v>
                </c:pt>
                <c:pt idx="64">
                  <c:v>1328</c:v>
                </c:pt>
                <c:pt idx="65">
                  <c:v>1029</c:v>
                </c:pt>
                <c:pt idx="66">
                  <c:v>936</c:v>
                </c:pt>
                <c:pt idx="67">
                  <c:v>416</c:v>
                </c:pt>
                <c:pt idx="68">
                  <c:v>167</c:v>
                </c:pt>
                <c:pt idx="69">
                  <c:v>380</c:v>
                </c:pt>
                <c:pt idx="70">
                  <c:v>504</c:v>
                </c:pt>
                <c:pt idx="71">
                  <c:v>830</c:v>
                </c:pt>
                <c:pt idx="72">
                  <c:v>1468</c:v>
                </c:pt>
                <c:pt idx="73">
                  <c:v>1431</c:v>
                </c:pt>
                <c:pt idx="74">
                  <c:v>1666</c:v>
                </c:pt>
                <c:pt idx="75">
                  <c:v>1616</c:v>
                </c:pt>
                <c:pt idx="76">
                  <c:v>1364</c:v>
                </c:pt>
                <c:pt idx="77">
                  <c:v>1193</c:v>
                </c:pt>
                <c:pt idx="78">
                  <c:v>914</c:v>
                </c:pt>
                <c:pt idx="79">
                  <c:v>406</c:v>
                </c:pt>
                <c:pt idx="80">
                  <c:v>253</c:v>
                </c:pt>
                <c:pt idx="81">
                  <c:v>379</c:v>
                </c:pt>
                <c:pt idx="82">
                  <c:v>787</c:v>
                </c:pt>
                <c:pt idx="83">
                  <c:v>1187</c:v>
                </c:pt>
                <c:pt idx="84">
                  <c:v>1303</c:v>
                </c:pt>
                <c:pt idx="85">
                  <c:v>1385</c:v>
                </c:pt>
                <c:pt idx="86">
                  <c:v>1652</c:v>
                </c:pt>
                <c:pt idx="87">
                  <c:v>1617</c:v>
                </c:pt>
                <c:pt idx="88">
                  <c:v>1411</c:v>
                </c:pt>
                <c:pt idx="89">
                  <c:v>1159</c:v>
                </c:pt>
                <c:pt idx="90">
                  <c:v>707</c:v>
                </c:pt>
                <c:pt idx="91">
                  <c:v>348</c:v>
                </c:pt>
                <c:pt idx="92">
                  <c:v>276</c:v>
                </c:pt>
                <c:pt idx="93">
                  <c:v>420</c:v>
                </c:pt>
                <c:pt idx="94">
                  <c:v>718</c:v>
                </c:pt>
                <c:pt idx="95">
                  <c:v>1199</c:v>
                </c:pt>
                <c:pt idx="96">
                  <c:v>1580</c:v>
                </c:pt>
                <c:pt idx="97">
                  <c:v>1604</c:v>
                </c:pt>
                <c:pt idx="98">
                  <c:v>1389</c:v>
                </c:pt>
                <c:pt idx="99">
                  <c:v>1664</c:v>
                </c:pt>
                <c:pt idx="100">
                  <c:v>1343</c:v>
                </c:pt>
                <c:pt idx="101">
                  <c:v>1109</c:v>
                </c:pt>
                <c:pt idx="102">
                  <c:v>652</c:v>
                </c:pt>
                <c:pt idx="103">
                  <c:v>373</c:v>
                </c:pt>
                <c:pt idx="104">
                  <c:v>200</c:v>
                </c:pt>
                <c:pt idx="105">
                  <c:v>235</c:v>
                </c:pt>
                <c:pt idx="106">
                  <c:v>621</c:v>
                </c:pt>
                <c:pt idx="107">
                  <c:v>1219</c:v>
                </c:pt>
                <c:pt idx="108">
                  <c:v>1451</c:v>
                </c:pt>
                <c:pt idx="109">
                  <c:v>1354</c:v>
                </c:pt>
                <c:pt idx="110">
                  <c:v>1587</c:v>
                </c:pt>
                <c:pt idx="111">
                  <c:v>1421</c:v>
                </c:pt>
                <c:pt idx="112">
                  <c:v>1314</c:v>
                </c:pt>
                <c:pt idx="113">
                  <c:v>1164</c:v>
                </c:pt>
                <c:pt idx="114">
                  <c:v>821</c:v>
                </c:pt>
                <c:pt idx="115">
                  <c:v>309</c:v>
                </c:pt>
                <c:pt idx="116">
                  <c:v>161</c:v>
                </c:pt>
                <c:pt idx="117">
                  <c:v>432</c:v>
                </c:pt>
                <c:pt idx="118">
                  <c:v>728</c:v>
                </c:pt>
                <c:pt idx="119">
                  <c:v>1293</c:v>
                </c:pt>
                <c:pt idx="120">
                  <c:v>1349</c:v>
                </c:pt>
                <c:pt idx="121">
                  <c:v>1595</c:v>
                </c:pt>
                <c:pt idx="122">
                  <c:v>1551</c:v>
                </c:pt>
                <c:pt idx="123">
                  <c:v>1761</c:v>
                </c:pt>
                <c:pt idx="124">
                  <c:v>1479</c:v>
                </c:pt>
                <c:pt idx="125">
                  <c:v>1078</c:v>
                </c:pt>
                <c:pt idx="126">
                  <c:v>778</c:v>
                </c:pt>
                <c:pt idx="127">
                  <c:v>394</c:v>
                </c:pt>
                <c:pt idx="128">
                  <c:v>146</c:v>
                </c:pt>
                <c:pt idx="129">
                  <c:v>155</c:v>
                </c:pt>
                <c:pt idx="130">
                  <c:v>735</c:v>
                </c:pt>
                <c:pt idx="131">
                  <c:v>948</c:v>
                </c:pt>
                <c:pt idx="132">
                  <c:v>1144</c:v>
                </c:pt>
                <c:pt idx="133">
                  <c:v>1380</c:v>
                </c:pt>
                <c:pt idx="134">
                  <c:v>1695</c:v>
                </c:pt>
                <c:pt idx="135">
                  <c:v>1488</c:v>
                </c:pt>
                <c:pt idx="136">
                  <c:v>1300</c:v>
                </c:pt>
                <c:pt idx="137">
                  <c:v>1189</c:v>
                </c:pt>
                <c:pt idx="138">
                  <c:v>790</c:v>
                </c:pt>
                <c:pt idx="139">
                  <c:v>316</c:v>
                </c:pt>
                <c:pt idx="140">
                  <c:v>198</c:v>
                </c:pt>
                <c:pt idx="141">
                  <c:v>307</c:v>
                </c:pt>
                <c:pt idx="142">
                  <c:v>590</c:v>
                </c:pt>
                <c:pt idx="143">
                  <c:v>922</c:v>
                </c:pt>
                <c:pt idx="144">
                  <c:v>1195</c:v>
                </c:pt>
                <c:pt idx="145">
                  <c:v>1208</c:v>
                </c:pt>
                <c:pt idx="146">
                  <c:v>1300</c:v>
                </c:pt>
                <c:pt idx="147">
                  <c:v>1554</c:v>
                </c:pt>
                <c:pt idx="148">
                  <c:v>1399</c:v>
                </c:pt>
                <c:pt idx="149">
                  <c:v>923</c:v>
                </c:pt>
                <c:pt idx="150">
                  <c:v>602</c:v>
                </c:pt>
                <c:pt idx="151">
                  <c:v>303</c:v>
                </c:pt>
                <c:pt idx="152">
                  <c:v>177</c:v>
                </c:pt>
                <c:pt idx="153">
                  <c:v>289</c:v>
                </c:pt>
                <c:pt idx="154">
                  <c:v>538</c:v>
                </c:pt>
                <c:pt idx="155">
                  <c:v>1043</c:v>
                </c:pt>
                <c:pt idx="156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5775680"/>
        <c:axId val="655767056"/>
        <c:axId val="0"/>
      </c:bar3DChart>
      <c:catAx>
        <c:axId val="65577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67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5767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756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81115814395647"/>
          <c:y val="5.8047493403693924E-2"/>
          <c:w val="0.10990888382687924"/>
          <c:h val="3.8258575197889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Januar 2013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'Jan13'!$A$3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'Jan13'!$C$3:$AG$3</c:f>
              <c:numCache>
                <c:formatCode>0.0</c:formatCode>
                <c:ptCount val="31"/>
                <c:pt idx="0">
                  <c:v>3.1160000000000001</c:v>
                </c:pt>
                <c:pt idx="1">
                  <c:v>4.95</c:v>
                </c:pt>
                <c:pt idx="2">
                  <c:v>4.3460000000000001</c:v>
                </c:pt>
                <c:pt idx="3">
                  <c:v>5.2370000000000001</c:v>
                </c:pt>
                <c:pt idx="4">
                  <c:v>5.298</c:v>
                </c:pt>
                <c:pt idx="5">
                  <c:v>4.6710000000000003</c:v>
                </c:pt>
                <c:pt idx="6">
                  <c:v>1.7390000000000001</c:v>
                </c:pt>
                <c:pt idx="7">
                  <c:v>4.5229999999999997</c:v>
                </c:pt>
                <c:pt idx="8">
                  <c:v>3.964</c:v>
                </c:pt>
                <c:pt idx="9">
                  <c:v>0.3</c:v>
                </c:pt>
                <c:pt idx="10">
                  <c:v>0.95599999999999996</c:v>
                </c:pt>
                <c:pt idx="11">
                  <c:v>5.3570000000000002</c:v>
                </c:pt>
                <c:pt idx="12">
                  <c:v>6.7460000000000004</c:v>
                </c:pt>
                <c:pt idx="13">
                  <c:v>0.79</c:v>
                </c:pt>
                <c:pt idx="14">
                  <c:v>1.7949999999999999</c:v>
                </c:pt>
                <c:pt idx="15">
                  <c:v>7.14</c:v>
                </c:pt>
                <c:pt idx="16">
                  <c:v>3.92</c:v>
                </c:pt>
                <c:pt idx="17">
                  <c:v>5.6379999999999999</c:v>
                </c:pt>
                <c:pt idx="18">
                  <c:v>5.5919999999999996</c:v>
                </c:pt>
                <c:pt idx="19">
                  <c:v>5.1369999999999996</c:v>
                </c:pt>
                <c:pt idx="20">
                  <c:v>1.4910000000000001</c:v>
                </c:pt>
                <c:pt idx="21">
                  <c:v>6.9850000000000003</c:v>
                </c:pt>
                <c:pt idx="22">
                  <c:v>5.9770000000000003</c:v>
                </c:pt>
                <c:pt idx="23">
                  <c:v>2.117</c:v>
                </c:pt>
                <c:pt idx="24">
                  <c:v>3.0840000000000001</c:v>
                </c:pt>
                <c:pt idx="25">
                  <c:v>6.1909999999999998</c:v>
                </c:pt>
                <c:pt idx="26">
                  <c:v>5.4909999999999997</c:v>
                </c:pt>
                <c:pt idx="27">
                  <c:v>6.0510000000000002</c:v>
                </c:pt>
                <c:pt idx="28">
                  <c:v>2.044</c:v>
                </c:pt>
                <c:pt idx="29">
                  <c:v>3.9449999999999998</c:v>
                </c:pt>
                <c:pt idx="30">
                  <c:v>6.7759999999999998</c:v>
                </c:pt>
              </c:numCache>
            </c:numRef>
          </c:val>
        </c:ser>
        <c:ser>
          <c:idx val="0"/>
          <c:order val="1"/>
          <c:tx>
            <c:strRef>
              <c:f>'Jan13'!$A$4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'Jan13'!$C$4:$AG$4</c:f>
              <c:numCache>
                <c:formatCode>General</c:formatCode>
                <c:ptCount val="31"/>
                <c:pt idx="0">
                  <c:v>5.3</c:v>
                </c:pt>
                <c:pt idx="1">
                  <c:v>11.5</c:v>
                </c:pt>
                <c:pt idx="2">
                  <c:v>10.4</c:v>
                </c:pt>
                <c:pt idx="3">
                  <c:v>8.1</c:v>
                </c:pt>
                <c:pt idx="4">
                  <c:v>10.7</c:v>
                </c:pt>
                <c:pt idx="5">
                  <c:v>12.9</c:v>
                </c:pt>
                <c:pt idx="6">
                  <c:v>5.3</c:v>
                </c:pt>
                <c:pt idx="7">
                  <c:v>12.6</c:v>
                </c:pt>
                <c:pt idx="8">
                  <c:v>14.5</c:v>
                </c:pt>
                <c:pt idx="9">
                  <c:v>1.1000000000000001</c:v>
                </c:pt>
                <c:pt idx="10">
                  <c:v>2.9</c:v>
                </c:pt>
                <c:pt idx="11">
                  <c:v>20.8</c:v>
                </c:pt>
                <c:pt idx="12">
                  <c:v>14.7</c:v>
                </c:pt>
                <c:pt idx="13">
                  <c:v>2.8</c:v>
                </c:pt>
                <c:pt idx="14">
                  <c:v>7.8</c:v>
                </c:pt>
                <c:pt idx="15">
                  <c:v>11</c:v>
                </c:pt>
                <c:pt idx="16">
                  <c:v>10.7</c:v>
                </c:pt>
                <c:pt idx="17">
                  <c:v>23.7</c:v>
                </c:pt>
                <c:pt idx="18">
                  <c:v>10.8</c:v>
                </c:pt>
                <c:pt idx="19">
                  <c:v>10.5</c:v>
                </c:pt>
                <c:pt idx="20">
                  <c:v>3.8</c:v>
                </c:pt>
                <c:pt idx="21">
                  <c:v>24.5</c:v>
                </c:pt>
                <c:pt idx="22">
                  <c:v>26.2</c:v>
                </c:pt>
                <c:pt idx="23">
                  <c:v>7.9</c:v>
                </c:pt>
                <c:pt idx="24">
                  <c:v>6.8</c:v>
                </c:pt>
                <c:pt idx="25">
                  <c:v>26.6</c:v>
                </c:pt>
                <c:pt idx="26">
                  <c:v>15.6</c:v>
                </c:pt>
                <c:pt idx="27">
                  <c:v>16.399999999999999</c:v>
                </c:pt>
                <c:pt idx="28">
                  <c:v>6.7</c:v>
                </c:pt>
                <c:pt idx="29">
                  <c:v>9.6999999999999993</c:v>
                </c:pt>
                <c:pt idx="30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5782736"/>
        <c:axId val="655778032"/>
        <c:axId val="655535776"/>
      </c:bar3DChart>
      <c:catAx>
        <c:axId val="65578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780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655778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82736"/>
        <c:crosses val="autoZero"/>
        <c:crossBetween val="between"/>
      </c:valAx>
      <c:serAx>
        <c:axId val="655535776"/>
        <c:scaling>
          <c:orientation val="minMax"/>
        </c:scaling>
        <c:delete val="1"/>
        <c:axPos val="b"/>
        <c:majorTickMark val="out"/>
        <c:minorTickMark val="none"/>
        <c:tickLblPos val="nextTo"/>
        <c:crossAx val="65577803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Juli 2020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'Jul20'!$C$3:$AG$3</c:f>
              <c:numCache>
                <c:formatCode>0.0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4.12</c:v>
                </c:pt>
                <c:pt idx="3">
                  <c:v>10</c:v>
                </c:pt>
                <c:pt idx="4">
                  <c:v>8.6999999999999993</c:v>
                </c:pt>
                <c:pt idx="5">
                  <c:v>10</c:v>
                </c:pt>
                <c:pt idx="6">
                  <c:v>9.0500000000000007</c:v>
                </c:pt>
                <c:pt idx="7">
                  <c:v>9.0500000000000007</c:v>
                </c:pt>
                <c:pt idx="8">
                  <c:v>9.99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9.7799999999999994</c:v>
                </c:pt>
                <c:pt idx="13">
                  <c:v>9.73</c:v>
                </c:pt>
                <c:pt idx="14">
                  <c:v>6.49</c:v>
                </c:pt>
                <c:pt idx="15">
                  <c:v>4.5</c:v>
                </c:pt>
                <c:pt idx="16">
                  <c:v>10</c:v>
                </c:pt>
                <c:pt idx="17">
                  <c:v>10</c:v>
                </c:pt>
                <c:pt idx="18">
                  <c:v>8.69</c:v>
                </c:pt>
                <c:pt idx="19">
                  <c:v>8.6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9.98</c:v>
                </c:pt>
                <c:pt idx="25">
                  <c:v>10</c:v>
                </c:pt>
                <c:pt idx="26">
                  <c:v>8.41</c:v>
                </c:pt>
                <c:pt idx="27">
                  <c:v>10</c:v>
                </c:pt>
                <c:pt idx="28">
                  <c:v>9.93</c:v>
                </c:pt>
                <c:pt idx="29">
                  <c:v>8.44</c:v>
                </c:pt>
                <c:pt idx="30">
                  <c:v>8.0500000000000007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'Jul20'!$C$4:$AG$4</c:f>
              <c:numCache>
                <c:formatCode>0.0</c:formatCode>
                <c:ptCount val="31"/>
                <c:pt idx="0">
                  <c:v>60.5</c:v>
                </c:pt>
                <c:pt idx="1">
                  <c:v>40.799999999999997</c:v>
                </c:pt>
                <c:pt idx="2">
                  <c:v>21.6</c:v>
                </c:pt>
                <c:pt idx="3">
                  <c:v>63.7</c:v>
                </c:pt>
                <c:pt idx="4">
                  <c:v>66.5</c:v>
                </c:pt>
                <c:pt idx="5">
                  <c:v>56</c:v>
                </c:pt>
                <c:pt idx="6">
                  <c:v>68.900000000000006</c:v>
                </c:pt>
                <c:pt idx="7">
                  <c:v>67.099999999999994</c:v>
                </c:pt>
                <c:pt idx="8">
                  <c:v>61.3</c:v>
                </c:pt>
                <c:pt idx="9">
                  <c:v>50.1</c:v>
                </c:pt>
                <c:pt idx="10">
                  <c:v>40.6</c:v>
                </c:pt>
                <c:pt idx="11">
                  <c:v>68.2</c:v>
                </c:pt>
                <c:pt idx="12">
                  <c:v>64</c:v>
                </c:pt>
                <c:pt idx="13">
                  <c:v>67</c:v>
                </c:pt>
                <c:pt idx="14">
                  <c:v>21.4</c:v>
                </c:pt>
                <c:pt idx="15">
                  <c:v>21.6</c:v>
                </c:pt>
                <c:pt idx="16">
                  <c:v>25.2</c:v>
                </c:pt>
                <c:pt idx="17">
                  <c:v>62.1</c:v>
                </c:pt>
                <c:pt idx="18">
                  <c:v>65</c:v>
                </c:pt>
                <c:pt idx="19">
                  <c:v>63.4</c:v>
                </c:pt>
                <c:pt idx="20">
                  <c:v>51.8</c:v>
                </c:pt>
                <c:pt idx="21">
                  <c:v>51.2</c:v>
                </c:pt>
                <c:pt idx="22">
                  <c:v>59.3</c:v>
                </c:pt>
                <c:pt idx="23" formatCode="General">
                  <c:v>27.5</c:v>
                </c:pt>
                <c:pt idx="24" formatCode="General">
                  <c:v>62.3</c:v>
                </c:pt>
                <c:pt idx="25" formatCode="General">
                  <c:v>60.1</c:v>
                </c:pt>
                <c:pt idx="26" formatCode="General">
                  <c:v>61.2</c:v>
                </c:pt>
                <c:pt idx="27" formatCode="General">
                  <c:v>56.3</c:v>
                </c:pt>
                <c:pt idx="28" formatCode="General">
                  <c:v>58.9</c:v>
                </c:pt>
                <c:pt idx="29" formatCode="General">
                  <c:v>59.6</c:v>
                </c:pt>
                <c:pt idx="30" formatCode="General">
                  <c:v>58.1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28520"/>
        <c:axId val="732536360"/>
        <c:axId val="729642304"/>
      </c:bar3DChart>
      <c:catAx>
        <c:axId val="732528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3636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36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28520"/>
        <c:crosses val="autoZero"/>
        <c:crossBetween val="between"/>
      </c:valAx>
      <c:serAx>
        <c:axId val="729642304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3636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August 2020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'Aug20'!$C$3:$AG$3</c:f>
              <c:numCache>
                <c:formatCode>0.0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2.76</c:v>
                </c:pt>
                <c:pt idx="3">
                  <c:v>10</c:v>
                </c:pt>
                <c:pt idx="4">
                  <c:v>9.75</c:v>
                </c:pt>
                <c:pt idx="5">
                  <c:v>8.51</c:v>
                </c:pt>
                <c:pt idx="6">
                  <c:v>8.2799999999999994</c:v>
                </c:pt>
                <c:pt idx="7">
                  <c:v>8.2100000000000009</c:v>
                </c:pt>
                <c:pt idx="8">
                  <c:v>8.1300000000000008</c:v>
                </c:pt>
                <c:pt idx="9">
                  <c:v>10</c:v>
                </c:pt>
                <c:pt idx="10">
                  <c:v>8.0399999999999991</c:v>
                </c:pt>
                <c:pt idx="11">
                  <c:v>10</c:v>
                </c:pt>
                <c:pt idx="12">
                  <c:v>9.85</c:v>
                </c:pt>
                <c:pt idx="13">
                  <c:v>10</c:v>
                </c:pt>
                <c:pt idx="14">
                  <c:v>8.34</c:v>
                </c:pt>
                <c:pt idx="15">
                  <c:v>8.57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7.98</c:v>
                </c:pt>
                <c:pt idx="20">
                  <c:v>7.83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9.15</c:v>
                </c:pt>
                <c:pt idx="26">
                  <c:v>10</c:v>
                </c:pt>
                <c:pt idx="27">
                  <c:v>8.35</c:v>
                </c:pt>
                <c:pt idx="28">
                  <c:v>4.1100000000000003</c:v>
                </c:pt>
                <c:pt idx="29">
                  <c:v>3.55</c:v>
                </c:pt>
                <c:pt idx="30">
                  <c:v>10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'Aug20'!$C$4:$AG$4</c:f>
              <c:numCache>
                <c:formatCode>0.0</c:formatCode>
                <c:ptCount val="31"/>
                <c:pt idx="0">
                  <c:v>41.8</c:v>
                </c:pt>
                <c:pt idx="1">
                  <c:v>39.799999999999997</c:v>
                </c:pt>
                <c:pt idx="2">
                  <c:v>11.7</c:v>
                </c:pt>
                <c:pt idx="3">
                  <c:v>23</c:v>
                </c:pt>
                <c:pt idx="4">
                  <c:v>62.3</c:v>
                </c:pt>
                <c:pt idx="5">
                  <c:v>60</c:v>
                </c:pt>
                <c:pt idx="6">
                  <c:v>58.2</c:v>
                </c:pt>
                <c:pt idx="7">
                  <c:v>57.2</c:v>
                </c:pt>
                <c:pt idx="8">
                  <c:v>56.1</c:v>
                </c:pt>
                <c:pt idx="9">
                  <c:v>49.5</c:v>
                </c:pt>
                <c:pt idx="10">
                  <c:v>55.1</c:v>
                </c:pt>
                <c:pt idx="11">
                  <c:v>46.3</c:v>
                </c:pt>
                <c:pt idx="12">
                  <c:v>44.2</c:v>
                </c:pt>
                <c:pt idx="13">
                  <c:v>37.4</c:v>
                </c:pt>
                <c:pt idx="14">
                  <c:v>55.6</c:v>
                </c:pt>
                <c:pt idx="15">
                  <c:v>51.6</c:v>
                </c:pt>
                <c:pt idx="16">
                  <c:v>43.2</c:v>
                </c:pt>
                <c:pt idx="17">
                  <c:v>49.3</c:v>
                </c:pt>
                <c:pt idx="18">
                  <c:v>50.4</c:v>
                </c:pt>
                <c:pt idx="19">
                  <c:v>52.3</c:v>
                </c:pt>
                <c:pt idx="20">
                  <c:v>51.5</c:v>
                </c:pt>
                <c:pt idx="21">
                  <c:v>34.799999999999997</c:v>
                </c:pt>
                <c:pt idx="22">
                  <c:v>39</c:v>
                </c:pt>
                <c:pt idx="23" formatCode="General">
                  <c:v>51.5</c:v>
                </c:pt>
                <c:pt idx="24" formatCode="General">
                  <c:v>38</c:v>
                </c:pt>
                <c:pt idx="25" formatCode="General">
                  <c:v>56.3</c:v>
                </c:pt>
                <c:pt idx="26" formatCode="General">
                  <c:v>46.5</c:v>
                </c:pt>
                <c:pt idx="27" formatCode="General">
                  <c:v>18.3</c:v>
                </c:pt>
                <c:pt idx="28" formatCode="General">
                  <c:v>12.4</c:v>
                </c:pt>
                <c:pt idx="29" formatCode="General">
                  <c:v>9.6999999999999993</c:v>
                </c:pt>
                <c:pt idx="30" formatCode="General">
                  <c:v>39.200000000000003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26560"/>
        <c:axId val="732527736"/>
        <c:axId val="729649512"/>
      </c:bar3DChart>
      <c:catAx>
        <c:axId val="73252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2773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27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26560"/>
        <c:crosses val="autoZero"/>
        <c:crossBetween val="between"/>
      </c:valAx>
      <c:serAx>
        <c:axId val="729649512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2773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September 2020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'Sep20'!$C$3:$AG$3</c:f>
              <c:numCache>
                <c:formatCode>0.0</c:formatCode>
                <c:ptCount val="31"/>
                <c:pt idx="0">
                  <c:v>10</c:v>
                </c:pt>
                <c:pt idx="1">
                  <c:v>8.58</c:v>
                </c:pt>
                <c:pt idx="2">
                  <c:v>9.34</c:v>
                </c:pt>
                <c:pt idx="3">
                  <c:v>7.94</c:v>
                </c:pt>
                <c:pt idx="4">
                  <c:v>8.3800000000000008</c:v>
                </c:pt>
                <c:pt idx="5">
                  <c:v>4.99</c:v>
                </c:pt>
                <c:pt idx="6">
                  <c:v>5.73</c:v>
                </c:pt>
                <c:pt idx="7">
                  <c:v>7.95</c:v>
                </c:pt>
                <c:pt idx="8">
                  <c:v>7.73</c:v>
                </c:pt>
                <c:pt idx="9">
                  <c:v>7.95</c:v>
                </c:pt>
                <c:pt idx="10">
                  <c:v>7.62</c:v>
                </c:pt>
                <c:pt idx="11">
                  <c:v>7.6</c:v>
                </c:pt>
                <c:pt idx="12">
                  <c:v>7.23</c:v>
                </c:pt>
                <c:pt idx="13">
                  <c:v>7.36</c:v>
                </c:pt>
                <c:pt idx="14">
                  <c:v>7.29</c:v>
                </c:pt>
                <c:pt idx="15">
                  <c:v>8.89</c:v>
                </c:pt>
                <c:pt idx="16">
                  <c:v>7.44</c:v>
                </c:pt>
                <c:pt idx="17">
                  <c:v>7.03</c:v>
                </c:pt>
                <c:pt idx="18">
                  <c:v>8.36</c:v>
                </c:pt>
                <c:pt idx="19">
                  <c:v>8.08</c:v>
                </c:pt>
                <c:pt idx="20">
                  <c:v>8.82</c:v>
                </c:pt>
                <c:pt idx="21">
                  <c:v>8.01</c:v>
                </c:pt>
                <c:pt idx="22">
                  <c:v>10</c:v>
                </c:pt>
                <c:pt idx="23">
                  <c:v>8.58</c:v>
                </c:pt>
                <c:pt idx="24">
                  <c:v>5.89</c:v>
                </c:pt>
                <c:pt idx="25">
                  <c:v>9.86</c:v>
                </c:pt>
                <c:pt idx="26">
                  <c:v>7.65</c:v>
                </c:pt>
                <c:pt idx="27">
                  <c:v>10</c:v>
                </c:pt>
                <c:pt idx="28">
                  <c:v>2.2400000000000002</c:v>
                </c:pt>
                <c:pt idx="29">
                  <c:v>8.36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'Sep20'!$C$4:$AG$4</c:f>
              <c:numCache>
                <c:formatCode>0.0</c:formatCode>
                <c:ptCount val="31"/>
                <c:pt idx="0">
                  <c:v>46.9</c:v>
                </c:pt>
                <c:pt idx="1">
                  <c:v>50.3</c:v>
                </c:pt>
                <c:pt idx="2">
                  <c:v>48.9</c:v>
                </c:pt>
                <c:pt idx="3">
                  <c:v>50.5</c:v>
                </c:pt>
                <c:pt idx="4">
                  <c:v>51</c:v>
                </c:pt>
                <c:pt idx="5">
                  <c:v>12</c:v>
                </c:pt>
                <c:pt idx="6">
                  <c:v>18.600000000000001</c:v>
                </c:pt>
                <c:pt idx="7">
                  <c:v>50.3</c:v>
                </c:pt>
                <c:pt idx="8">
                  <c:v>49</c:v>
                </c:pt>
                <c:pt idx="9">
                  <c:v>47</c:v>
                </c:pt>
                <c:pt idx="10">
                  <c:v>46.5</c:v>
                </c:pt>
                <c:pt idx="11">
                  <c:v>47.6</c:v>
                </c:pt>
                <c:pt idx="12">
                  <c:v>46.2</c:v>
                </c:pt>
                <c:pt idx="13">
                  <c:v>46.5</c:v>
                </c:pt>
                <c:pt idx="14">
                  <c:v>46.2</c:v>
                </c:pt>
                <c:pt idx="15">
                  <c:v>41.7</c:v>
                </c:pt>
                <c:pt idx="16">
                  <c:v>45.2</c:v>
                </c:pt>
                <c:pt idx="17">
                  <c:v>44.7</c:v>
                </c:pt>
                <c:pt idx="18">
                  <c:v>19.7</c:v>
                </c:pt>
                <c:pt idx="19">
                  <c:v>43.7</c:v>
                </c:pt>
                <c:pt idx="20">
                  <c:v>32.6</c:v>
                </c:pt>
                <c:pt idx="21">
                  <c:v>25.1</c:v>
                </c:pt>
                <c:pt idx="22">
                  <c:v>26</c:v>
                </c:pt>
                <c:pt idx="23" formatCode="General">
                  <c:v>23</c:v>
                </c:pt>
                <c:pt idx="24" formatCode="General">
                  <c:v>14.3</c:v>
                </c:pt>
                <c:pt idx="25" formatCode="General">
                  <c:v>24.5</c:v>
                </c:pt>
                <c:pt idx="26" formatCode="General">
                  <c:v>24.2</c:v>
                </c:pt>
                <c:pt idx="27" formatCode="General">
                  <c:v>36.299999999999997</c:v>
                </c:pt>
                <c:pt idx="28" formatCode="General">
                  <c:v>9</c:v>
                </c:pt>
                <c:pt idx="29" formatCode="General">
                  <c:v>40.700000000000003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35184"/>
        <c:axId val="732528128"/>
        <c:axId val="729642728"/>
      </c:bar3DChart>
      <c:catAx>
        <c:axId val="73253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2812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28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35184"/>
        <c:crosses val="autoZero"/>
        <c:crossBetween val="between"/>
      </c:valAx>
      <c:serAx>
        <c:axId val="729642728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2812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Oktober 2020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'Okt20'!$C$3:$AG$3</c:f>
              <c:numCache>
                <c:formatCode>0.0</c:formatCode>
                <c:ptCount val="31"/>
                <c:pt idx="0">
                  <c:v>9.0500000000000007</c:v>
                </c:pt>
                <c:pt idx="1">
                  <c:v>4.6900000000000004</c:v>
                </c:pt>
                <c:pt idx="2">
                  <c:v>8.8699999999999992</c:v>
                </c:pt>
                <c:pt idx="3">
                  <c:v>9.43</c:v>
                </c:pt>
                <c:pt idx="4">
                  <c:v>7.07</c:v>
                </c:pt>
                <c:pt idx="5">
                  <c:v>10</c:v>
                </c:pt>
                <c:pt idx="6">
                  <c:v>8.92</c:v>
                </c:pt>
                <c:pt idx="7">
                  <c:v>9.4700000000000006</c:v>
                </c:pt>
                <c:pt idx="8">
                  <c:v>9.2899999999999991</c:v>
                </c:pt>
                <c:pt idx="9">
                  <c:v>3.96</c:v>
                </c:pt>
                <c:pt idx="10">
                  <c:v>8.4</c:v>
                </c:pt>
                <c:pt idx="11">
                  <c:v>9.24</c:v>
                </c:pt>
                <c:pt idx="12">
                  <c:v>8.5500000000000007</c:v>
                </c:pt>
                <c:pt idx="13">
                  <c:v>7.71</c:v>
                </c:pt>
                <c:pt idx="14">
                  <c:v>9.7899999999999991</c:v>
                </c:pt>
                <c:pt idx="15">
                  <c:v>8.17</c:v>
                </c:pt>
                <c:pt idx="16">
                  <c:v>2.37</c:v>
                </c:pt>
                <c:pt idx="17">
                  <c:v>4.22</c:v>
                </c:pt>
                <c:pt idx="18">
                  <c:v>5.56</c:v>
                </c:pt>
                <c:pt idx="19">
                  <c:v>6.17</c:v>
                </c:pt>
                <c:pt idx="20">
                  <c:v>6.42</c:v>
                </c:pt>
                <c:pt idx="21">
                  <c:v>6.88</c:v>
                </c:pt>
                <c:pt idx="22">
                  <c:v>2.5299999999999998</c:v>
                </c:pt>
                <c:pt idx="23">
                  <c:v>7.05</c:v>
                </c:pt>
                <c:pt idx="24">
                  <c:v>4.92</c:v>
                </c:pt>
                <c:pt idx="25">
                  <c:v>0.74399999999999999</c:v>
                </c:pt>
                <c:pt idx="26">
                  <c:v>7.09</c:v>
                </c:pt>
                <c:pt idx="27">
                  <c:v>6.77</c:v>
                </c:pt>
                <c:pt idx="28">
                  <c:v>2.8</c:v>
                </c:pt>
                <c:pt idx="29">
                  <c:v>4.84</c:v>
                </c:pt>
                <c:pt idx="30">
                  <c:v>5.2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'Okt20'!$C$4:$AG$4</c:f>
              <c:numCache>
                <c:formatCode>0.0</c:formatCode>
                <c:ptCount val="31"/>
                <c:pt idx="0">
                  <c:v>16.2</c:v>
                </c:pt>
                <c:pt idx="1">
                  <c:v>14.5</c:v>
                </c:pt>
                <c:pt idx="2">
                  <c:v>27.6</c:v>
                </c:pt>
                <c:pt idx="3">
                  <c:v>29.4</c:v>
                </c:pt>
                <c:pt idx="4">
                  <c:v>17.100000000000001</c:v>
                </c:pt>
                <c:pt idx="5">
                  <c:v>17.8</c:v>
                </c:pt>
                <c:pt idx="6">
                  <c:v>22.4</c:v>
                </c:pt>
                <c:pt idx="7">
                  <c:v>39.6</c:v>
                </c:pt>
                <c:pt idx="8">
                  <c:v>28.7</c:v>
                </c:pt>
                <c:pt idx="9">
                  <c:v>9.1</c:v>
                </c:pt>
                <c:pt idx="10">
                  <c:v>20.8</c:v>
                </c:pt>
                <c:pt idx="11">
                  <c:v>27.7</c:v>
                </c:pt>
                <c:pt idx="12">
                  <c:v>31.5</c:v>
                </c:pt>
                <c:pt idx="13">
                  <c:v>28.9</c:v>
                </c:pt>
                <c:pt idx="14">
                  <c:v>18.100000000000001</c:v>
                </c:pt>
                <c:pt idx="15">
                  <c:v>16.100000000000001</c:v>
                </c:pt>
                <c:pt idx="16">
                  <c:v>13.3</c:v>
                </c:pt>
                <c:pt idx="17">
                  <c:v>17.5</c:v>
                </c:pt>
                <c:pt idx="18">
                  <c:v>30.8</c:v>
                </c:pt>
                <c:pt idx="19">
                  <c:v>25.3</c:v>
                </c:pt>
                <c:pt idx="20">
                  <c:v>18.3</c:v>
                </c:pt>
                <c:pt idx="21">
                  <c:v>18.5</c:v>
                </c:pt>
                <c:pt idx="22">
                  <c:v>5.8</c:v>
                </c:pt>
                <c:pt idx="23" formatCode="General">
                  <c:v>24.3</c:v>
                </c:pt>
                <c:pt idx="24" formatCode="General">
                  <c:v>26.7</c:v>
                </c:pt>
                <c:pt idx="25" formatCode="General">
                  <c:v>3.7</c:v>
                </c:pt>
                <c:pt idx="26" formatCode="General">
                  <c:v>22.7</c:v>
                </c:pt>
                <c:pt idx="27" formatCode="General">
                  <c:v>15.8101175</c:v>
                </c:pt>
                <c:pt idx="28" formatCode="General">
                  <c:v>10.6</c:v>
                </c:pt>
                <c:pt idx="29" formatCode="General">
                  <c:v>25</c:v>
                </c:pt>
                <c:pt idx="30" formatCode="General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27344"/>
        <c:axId val="732535576"/>
        <c:axId val="729649936"/>
      </c:bar3DChart>
      <c:catAx>
        <c:axId val="73252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3557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35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27344"/>
        <c:crosses val="autoZero"/>
        <c:crossBetween val="between"/>
      </c:valAx>
      <c:serAx>
        <c:axId val="729649936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3557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November 2020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'Nov20'!$C$3:$AG$3</c:f>
              <c:numCache>
                <c:formatCode>0.0</c:formatCode>
                <c:ptCount val="31"/>
                <c:pt idx="0">
                  <c:v>3.17</c:v>
                </c:pt>
                <c:pt idx="1">
                  <c:v>5.12</c:v>
                </c:pt>
                <c:pt idx="2">
                  <c:v>6.8</c:v>
                </c:pt>
                <c:pt idx="3">
                  <c:v>1.69</c:v>
                </c:pt>
                <c:pt idx="4">
                  <c:v>0.94199999999999995</c:v>
                </c:pt>
                <c:pt idx="5">
                  <c:v>3.02</c:v>
                </c:pt>
                <c:pt idx="6">
                  <c:v>4.91</c:v>
                </c:pt>
                <c:pt idx="7">
                  <c:v>5.42</c:v>
                </c:pt>
                <c:pt idx="8">
                  <c:v>3.94</c:v>
                </c:pt>
                <c:pt idx="9">
                  <c:v>4.07</c:v>
                </c:pt>
                <c:pt idx="10">
                  <c:v>5.34</c:v>
                </c:pt>
                <c:pt idx="11">
                  <c:v>3.73</c:v>
                </c:pt>
                <c:pt idx="12">
                  <c:v>5.85</c:v>
                </c:pt>
                <c:pt idx="13">
                  <c:v>3.65</c:v>
                </c:pt>
                <c:pt idx="14">
                  <c:v>4.1100000000000003</c:v>
                </c:pt>
                <c:pt idx="15">
                  <c:v>5.8</c:v>
                </c:pt>
                <c:pt idx="16">
                  <c:v>3.5</c:v>
                </c:pt>
                <c:pt idx="17">
                  <c:v>3.23</c:v>
                </c:pt>
                <c:pt idx="18">
                  <c:v>2.4300000000000002</c:v>
                </c:pt>
                <c:pt idx="19">
                  <c:v>4.5599999999999996</c:v>
                </c:pt>
                <c:pt idx="20">
                  <c:v>3.57</c:v>
                </c:pt>
                <c:pt idx="21">
                  <c:v>3.53</c:v>
                </c:pt>
                <c:pt idx="22">
                  <c:v>4.57</c:v>
                </c:pt>
                <c:pt idx="23">
                  <c:v>2.92</c:v>
                </c:pt>
                <c:pt idx="24">
                  <c:v>1.28</c:v>
                </c:pt>
                <c:pt idx="25">
                  <c:v>4.09</c:v>
                </c:pt>
                <c:pt idx="26">
                  <c:v>1.8</c:v>
                </c:pt>
                <c:pt idx="27">
                  <c:v>1.24</c:v>
                </c:pt>
                <c:pt idx="28">
                  <c:v>0.67700000000000005</c:v>
                </c:pt>
                <c:pt idx="29">
                  <c:v>0.73299999999999998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'Nov20'!$C$4:$AG$4</c:f>
              <c:numCache>
                <c:formatCode>0.0</c:formatCode>
                <c:ptCount val="31"/>
                <c:pt idx="0">
                  <c:v>12.2</c:v>
                </c:pt>
                <c:pt idx="1">
                  <c:v>21.1</c:v>
                </c:pt>
                <c:pt idx="2">
                  <c:v>11.5</c:v>
                </c:pt>
                <c:pt idx="3">
                  <c:v>5.7</c:v>
                </c:pt>
                <c:pt idx="4">
                  <c:v>4.7</c:v>
                </c:pt>
                <c:pt idx="5">
                  <c:v>11.2</c:v>
                </c:pt>
                <c:pt idx="6">
                  <c:v>14.8</c:v>
                </c:pt>
                <c:pt idx="7">
                  <c:v>17.3</c:v>
                </c:pt>
                <c:pt idx="8">
                  <c:v>19.899999999999999</c:v>
                </c:pt>
                <c:pt idx="9">
                  <c:v>18.600000000000001</c:v>
                </c:pt>
                <c:pt idx="10">
                  <c:v>11.4</c:v>
                </c:pt>
                <c:pt idx="11">
                  <c:v>18.8</c:v>
                </c:pt>
                <c:pt idx="12">
                  <c:v>20.6</c:v>
                </c:pt>
                <c:pt idx="13">
                  <c:v>17.3</c:v>
                </c:pt>
                <c:pt idx="14">
                  <c:v>16.2</c:v>
                </c:pt>
                <c:pt idx="15">
                  <c:v>15.6</c:v>
                </c:pt>
                <c:pt idx="16">
                  <c:v>16</c:v>
                </c:pt>
                <c:pt idx="17">
                  <c:v>15.6</c:v>
                </c:pt>
                <c:pt idx="18">
                  <c:v>5.3</c:v>
                </c:pt>
                <c:pt idx="19">
                  <c:v>8.4</c:v>
                </c:pt>
                <c:pt idx="20">
                  <c:v>15</c:v>
                </c:pt>
                <c:pt idx="21">
                  <c:v>14.4</c:v>
                </c:pt>
                <c:pt idx="22">
                  <c:v>14.8</c:v>
                </c:pt>
                <c:pt idx="23" formatCode="General">
                  <c:v>12.9</c:v>
                </c:pt>
                <c:pt idx="24" formatCode="General">
                  <c:v>5</c:v>
                </c:pt>
                <c:pt idx="25" formatCode="General">
                  <c:v>8.6</c:v>
                </c:pt>
                <c:pt idx="26" formatCode="General">
                  <c:v>6.6</c:v>
                </c:pt>
                <c:pt idx="27" formatCode="General">
                  <c:v>5.4</c:v>
                </c:pt>
                <c:pt idx="28" formatCode="General">
                  <c:v>3.2</c:v>
                </c:pt>
                <c:pt idx="29" formatCode="General">
                  <c:v>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37536"/>
        <c:axId val="732526168"/>
        <c:axId val="729650360"/>
      </c:bar3DChart>
      <c:catAx>
        <c:axId val="73253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2616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26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37536"/>
        <c:crosses val="autoZero"/>
        <c:crossBetween val="between"/>
      </c:valAx>
      <c:serAx>
        <c:axId val="729650360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2616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Dezember 2020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'Dez20'!$C$3:$AG$3</c:f>
              <c:numCache>
                <c:formatCode>0.0</c:formatCode>
                <c:ptCount val="31"/>
                <c:pt idx="0">
                  <c:v>0.36</c:v>
                </c:pt>
                <c:pt idx="1">
                  <c:v>0.81699999999999995</c:v>
                </c:pt>
                <c:pt idx="2">
                  <c:v>2.79</c:v>
                </c:pt>
                <c:pt idx="3">
                  <c:v>2.67</c:v>
                </c:pt>
                <c:pt idx="4">
                  <c:v>1.1399999999999999</c:v>
                </c:pt>
                <c:pt idx="5">
                  <c:v>4.68</c:v>
                </c:pt>
                <c:pt idx="6">
                  <c:v>3.59</c:v>
                </c:pt>
                <c:pt idx="7">
                  <c:v>1.51</c:v>
                </c:pt>
                <c:pt idx="8">
                  <c:v>0.34100000000000003</c:v>
                </c:pt>
                <c:pt idx="9">
                  <c:v>0.29599999999999999</c:v>
                </c:pt>
                <c:pt idx="10">
                  <c:v>0.55400000000000005</c:v>
                </c:pt>
                <c:pt idx="11">
                  <c:v>1.03</c:v>
                </c:pt>
                <c:pt idx="12">
                  <c:v>2.25</c:v>
                </c:pt>
                <c:pt idx="13">
                  <c:v>3.24</c:v>
                </c:pt>
                <c:pt idx="14">
                  <c:v>3.04</c:v>
                </c:pt>
                <c:pt idx="15">
                  <c:v>3.51</c:v>
                </c:pt>
                <c:pt idx="16">
                  <c:v>3.77</c:v>
                </c:pt>
                <c:pt idx="17">
                  <c:v>3.51</c:v>
                </c:pt>
                <c:pt idx="18">
                  <c:v>3.58</c:v>
                </c:pt>
                <c:pt idx="19">
                  <c:v>2.13</c:v>
                </c:pt>
                <c:pt idx="20">
                  <c:v>2.13</c:v>
                </c:pt>
                <c:pt idx="21">
                  <c:v>3.04</c:v>
                </c:pt>
                <c:pt idx="22">
                  <c:v>2.58</c:v>
                </c:pt>
                <c:pt idx="23">
                  <c:v>2.1</c:v>
                </c:pt>
                <c:pt idx="24">
                  <c:v>1.39</c:v>
                </c:pt>
                <c:pt idx="25">
                  <c:v>3.42</c:v>
                </c:pt>
                <c:pt idx="26">
                  <c:v>1.83</c:v>
                </c:pt>
                <c:pt idx="27">
                  <c:v>1.99</c:v>
                </c:pt>
                <c:pt idx="28">
                  <c:v>2.6</c:v>
                </c:pt>
                <c:pt idx="29">
                  <c:v>3.11</c:v>
                </c:pt>
                <c:pt idx="30">
                  <c:v>3.79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'Dez20'!$C$4:$AG$4</c:f>
              <c:numCache>
                <c:formatCode>0.0</c:formatCode>
                <c:ptCount val="31"/>
                <c:pt idx="0">
                  <c:v>1</c:v>
                </c:pt>
                <c:pt idx="1">
                  <c:v>2.5</c:v>
                </c:pt>
                <c:pt idx="2">
                  <c:v>10.8</c:v>
                </c:pt>
                <c:pt idx="3">
                  <c:v>6.2</c:v>
                </c:pt>
                <c:pt idx="4">
                  <c:v>3</c:v>
                </c:pt>
                <c:pt idx="5">
                  <c:v>1.7</c:v>
                </c:pt>
                <c:pt idx="6">
                  <c:v>5</c:v>
                </c:pt>
                <c:pt idx="7">
                  <c:v>5.0999999999999996</c:v>
                </c:pt>
                <c:pt idx="8">
                  <c:v>1.5</c:v>
                </c:pt>
                <c:pt idx="9">
                  <c:v>1.3</c:v>
                </c:pt>
                <c:pt idx="10">
                  <c:v>1.7</c:v>
                </c:pt>
                <c:pt idx="11">
                  <c:v>3.3</c:v>
                </c:pt>
                <c:pt idx="12">
                  <c:v>8.6</c:v>
                </c:pt>
                <c:pt idx="13">
                  <c:v>10.6</c:v>
                </c:pt>
                <c:pt idx="14">
                  <c:v>5.8</c:v>
                </c:pt>
                <c:pt idx="15">
                  <c:v>7.6</c:v>
                </c:pt>
                <c:pt idx="16">
                  <c:v>8.5</c:v>
                </c:pt>
                <c:pt idx="17">
                  <c:v>10</c:v>
                </c:pt>
                <c:pt idx="18">
                  <c:v>9.8000000000000007</c:v>
                </c:pt>
                <c:pt idx="19">
                  <c:v>8.6999999999999993</c:v>
                </c:pt>
                <c:pt idx="20">
                  <c:v>5.6</c:v>
                </c:pt>
                <c:pt idx="21">
                  <c:v>10.5</c:v>
                </c:pt>
                <c:pt idx="22">
                  <c:v>8.5</c:v>
                </c:pt>
                <c:pt idx="23" formatCode="General">
                  <c:v>7.5</c:v>
                </c:pt>
                <c:pt idx="24" formatCode="General">
                  <c:v>4.2</c:v>
                </c:pt>
                <c:pt idx="25" formatCode="General">
                  <c:v>10.6</c:v>
                </c:pt>
                <c:pt idx="26" formatCode="General">
                  <c:v>8.1</c:v>
                </c:pt>
                <c:pt idx="27" formatCode="General">
                  <c:v>5.8</c:v>
                </c:pt>
                <c:pt idx="28" formatCode="General">
                  <c:v>7.4</c:v>
                </c:pt>
                <c:pt idx="29" formatCode="General">
                  <c:v>6.7</c:v>
                </c:pt>
                <c:pt idx="30" formatCode="General">
                  <c:v>10.6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49688"/>
        <c:axId val="732543808"/>
        <c:axId val="729652904"/>
      </c:bar3DChart>
      <c:catAx>
        <c:axId val="732549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4380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43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49688"/>
        <c:crosses val="autoZero"/>
        <c:crossBetween val="between"/>
      </c:valAx>
      <c:serAx>
        <c:axId val="729652904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4380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Januar 2021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'Jan21'!$C$3:$AG$3</c:f>
              <c:numCache>
                <c:formatCode>0.0</c:formatCode>
                <c:ptCount val="31"/>
                <c:pt idx="0">
                  <c:v>0.17699999999999999</c:v>
                </c:pt>
                <c:pt idx="1">
                  <c:v>0.24299999999999999</c:v>
                </c:pt>
                <c:pt idx="2">
                  <c:v>0.54500000000000004</c:v>
                </c:pt>
                <c:pt idx="3">
                  <c:v>0.51100000000000001</c:v>
                </c:pt>
                <c:pt idx="4">
                  <c:v>0.63200000000000001</c:v>
                </c:pt>
                <c:pt idx="5">
                  <c:v>1.22</c:v>
                </c:pt>
                <c:pt idx="6">
                  <c:v>2.4500000000000002</c:v>
                </c:pt>
                <c:pt idx="7">
                  <c:v>2.5</c:v>
                </c:pt>
                <c:pt idx="8">
                  <c:v>2.72</c:v>
                </c:pt>
                <c:pt idx="9">
                  <c:v>2.62</c:v>
                </c:pt>
                <c:pt idx="10">
                  <c:v>2.65</c:v>
                </c:pt>
                <c:pt idx="11">
                  <c:v>0.99199999999999999</c:v>
                </c:pt>
                <c:pt idx="12">
                  <c:v>1.64</c:v>
                </c:pt>
                <c:pt idx="13">
                  <c:v>1.04</c:v>
                </c:pt>
                <c:pt idx="14">
                  <c:v>1.38</c:v>
                </c:pt>
                <c:pt idx="15">
                  <c:v>4.67</c:v>
                </c:pt>
                <c:pt idx="16">
                  <c:v>1.54</c:v>
                </c:pt>
                <c:pt idx="17">
                  <c:v>5.04</c:v>
                </c:pt>
                <c:pt idx="18">
                  <c:v>4.57</c:v>
                </c:pt>
                <c:pt idx="19">
                  <c:v>3.75</c:v>
                </c:pt>
                <c:pt idx="20">
                  <c:v>4.29</c:v>
                </c:pt>
                <c:pt idx="21">
                  <c:v>4.84</c:v>
                </c:pt>
                <c:pt idx="22">
                  <c:v>5.13</c:v>
                </c:pt>
                <c:pt idx="23">
                  <c:v>4.22</c:v>
                </c:pt>
                <c:pt idx="24">
                  <c:v>0.55000000000000004</c:v>
                </c:pt>
                <c:pt idx="25">
                  <c:v>0.315</c:v>
                </c:pt>
                <c:pt idx="26">
                  <c:v>0.161</c:v>
                </c:pt>
                <c:pt idx="27">
                  <c:v>0.38800000000000001</c:v>
                </c:pt>
                <c:pt idx="28">
                  <c:v>5.01</c:v>
                </c:pt>
                <c:pt idx="29">
                  <c:v>1.1399999999999999</c:v>
                </c:pt>
                <c:pt idx="30">
                  <c:v>4.9400000000000004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'Jan21'!$C$4:$AG$4</c:f>
              <c:numCache>
                <c:formatCode>0.0</c:formatCode>
                <c:ptCount val="31"/>
                <c:pt idx="0">
                  <c:v>0.5</c:v>
                </c:pt>
                <c:pt idx="1">
                  <c:v>1</c:v>
                </c:pt>
                <c:pt idx="2">
                  <c:v>2</c:v>
                </c:pt>
                <c:pt idx="3">
                  <c:v>2.4</c:v>
                </c:pt>
                <c:pt idx="4">
                  <c:v>2.6</c:v>
                </c:pt>
                <c:pt idx="5">
                  <c:v>5.7</c:v>
                </c:pt>
                <c:pt idx="6">
                  <c:v>10.8</c:v>
                </c:pt>
                <c:pt idx="7">
                  <c:v>10</c:v>
                </c:pt>
                <c:pt idx="8">
                  <c:v>11</c:v>
                </c:pt>
                <c:pt idx="9">
                  <c:v>11.5</c:v>
                </c:pt>
                <c:pt idx="10">
                  <c:v>11.1</c:v>
                </c:pt>
                <c:pt idx="11">
                  <c:v>3.8</c:v>
                </c:pt>
                <c:pt idx="12">
                  <c:v>6.2</c:v>
                </c:pt>
                <c:pt idx="13">
                  <c:v>3.2</c:v>
                </c:pt>
                <c:pt idx="14">
                  <c:v>5.3</c:v>
                </c:pt>
                <c:pt idx="15">
                  <c:v>12.2</c:v>
                </c:pt>
                <c:pt idx="16">
                  <c:v>4.3</c:v>
                </c:pt>
                <c:pt idx="17">
                  <c:v>13.9</c:v>
                </c:pt>
                <c:pt idx="18">
                  <c:v>15.6</c:v>
                </c:pt>
                <c:pt idx="19">
                  <c:v>13.9</c:v>
                </c:pt>
                <c:pt idx="20">
                  <c:v>10.9</c:v>
                </c:pt>
                <c:pt idx="21">
                  <c:v>12.7</c:v>
                </c:pt>
                <c:pt idx="22">
                  <c:v>14.1</c:v>
                </c:pt>
                <c:pt idx="23" formatCode="General">
                  <c:v>16.8</c:v>
                </c:pt>
                <c:pt idx="24" formatCode="General">
                  <c:v>1.4</c:v>
                </c:pt>
                <c:pt idx="25" formatCode="General">
                  <c:v>1.2</c:v>
                </c:pt>
                <c:pt idx="26" formatCode="General">
                  <c:v>0.4</c:v>
                </c:pt>
                <c:pt idx="27" formatCode="General">
                  <c:v>1</c:v>
                </c:pt>
                <c:pt idx="28" formatCode="General">
                  <c:v>11.4</c:v>
                </c:pt>
                <c:pt idx="29" formatCode="General">
                  <c:v>5.5</c:v>
                </c:pt>
                <c:pt idx="30" formatCode="General">
                  <c:v>11.1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49296"/>
        <c:axId val="732538712"/>
        <c:axId val="729646120"/>
      </c:bar3DChart>
      <c:catAx>
        <c:axId val="73254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3871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38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49296"/>
        <c:crosses val="autoZero"/>
        <c:crossBetween val="between"/>
      </c:valAx>
      <c:serAx>
        <c:axId val="729646120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3871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Februar 2021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'Feb21'!$C$3:$AG$3</c:f>
              <c:numCache>
                <c:formatCode>0.0</c:formatCode>
                <c:ptCount val="31"/>
                <c:pt idx="0">
                  <c:v>2.96</c:v>
                </c:pt>
                <c:pt idx="1">
                  <c:v>7.24</c:v>
                </c:pt>
                <c:pt idx="2">
                  <c:v>6.18</c:v>
                </c:pt>
                <c:pt idx="3">
                  <c:v>5.31</c:v>
                </c:pt>
                <c:pt idx="4">
                  <c:v>3.8</c:v>
                </c:pt>
                <c:pt idx="5">
                  <c:v>1.73</c:v>
                </c:pt>
                <c:pt idx="6">
                  <c:v>1.27</c:v>
                </c:pt>
                <c:pt idx="7">
                  <c:v>5.48</c:v>
                </c:pt>
                <c:pt idx="8">
                  <c:v>3.49</c:v>
                </c:pt>
                <c:pt idx="9">
                  <c:v>7.82</c:v>
                </c:pt>
                <c:pt idx="10">
                  <c:v>0.84099999999999997</c:v>
                </c:pt>
                <c:pt idx="11">
                  <c:v>1.74</c:v>
                </c:pt>
                <c:pt idx="12">
                  <c:v>2.77</c:v>
                </c:pt>
                <c:pt idx="13">
                  <c:v>7.31</c:v>
                </c:pt>
                <c:pt idx="14">
                  <c:v>6.77</c:v>
                </c:pt>
                <c:pt idx="15">
                  <c:v>6.99</c:v>
                </c:pt>
                <c:pt idx="16">
                  <c:v>8.5</c:v>
                </c:pt>
                <c:pt idx="17">
                  <c:v>5.82</c:v>
                </c:pt>
                <c:pt idx="18">
                  <c:v>6.36</c:v>
                </c:pt>
                <c:pt idx="19">
                  <c:v>6.84</c:v>
                </c:pt>
                <c:pt idx="20">
                  <c:v>6.95</c:v>
                </c:pt>
                <c:pt idx="21">
                  <c:v>7.27</c:v>
                </c:pt>
                <c:pt idx="22">
                  <c:v>6.14</c:v>
                </c:pt>
                <c:pt idx="23">
                  <c:v>6.12</c:v>
                </c:pt>
                <c:pt idx="24">
                  <c:v>6.92</c:v>
                </c:pt>
                <c:pt idx="25">
                  <c:v>7.95</c:v>
                </c:pt>
                <c:pt idx="26">
                  <c:v>9.15</c:v>
                </c:pt>
                <c:pt idx="27">
                  <c:v>8.4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'Feb21'!$C$4:$AG$4</c:f>
              <c:numCache>
                <c:formatCode>0.0</c:formatCode>
                <c:ptCount val="31"/>
                <c:pt idx="0">
                  <c:v>6.6</c:v>
                </c:pt>
                <c:pt idx="1">
                  <c:v>9</c:v>
                </c:pt>
                <c:pt idx="2">
                  <c:v>12.3</c:v>
                </c:pt>
                <c:pt idx="3">
                  <c:v>14.4</c:v>
                </c:pt>
                <c:pt idx="4">
                  <c:v>15.4</c:v>
                </c:pt>
                <c:pt idx="5">
                  <c:v>7.6</c:v>
                </c:pt>
                <c:pt idx="6">
                  <c:v>5.6</c:v>
                </c:pt>
                <c:pt idx="7">
                  <c:v>26.5</c:v>
                </c:pt>
                <c:pt idx="8">
                  <c:v>7</c:v>
                </c:pt>
                <c:pt idx="9">
                  <c:v>13.3</c:v>
                </c:pt>
                <c:pt idx="10">
                  <c:v>4.2</c:v>
                </c:pt>
                <c:pt idx="11">
                  <c:v>7.1</c:v>
                </c:pt>
                <c:pt idx="12">
                  <c:v>9.9</c:v>
                </c:pt>
                <c:pt idx="13">
                  <c:v>32.799999999999997</c:v>
                </c:pt>
                <c:pt idx="14">
                  <c:v>21.4</c:v>
                </c:pt>
                <c:pt idx="15">
                  <c:v>29.3</c:v>
                </c:pt>
                <c:pt idx="16">
                  <c:v>32.299999999999997</c:v>
                </c:pt>
                <c:pt idx="17">
                  <c:v>22.8</c:v>
                </c:pt>
                <c:pt idx="18">
                  <c:v>33.9</c:v>
                </c:pt>
                <c:pt idx="19">
                  <c:v>39.6</c:v>
                </c:pt>
                <c:pt idx="20">
                  <c:v>41</c:v>
                </c:pt>
                <c:pt idx="21">
                  <c:v>26.9</c:v>
                </c:pt>
                <c:pt idx="22">
                  <c:v>35.6</c:v>
                </c:pt>
                <c:pt idx="23" formatCode="General">
                  <c:v>36.799999999999997</c:v>
                </c:pt>
                <c:pt idx="24" formatCode="General">
                  <c:v>41.6</c:v>
                </c:pt>
                <c:pt idx="25" formatCode="General">
                  <c:v>30.8</c:v>
                </c:pt>
                <c:pt idx="26" formatCode="General">
                  <c:v>22.6</c:v>
                </c:pt>
                <c:pt idx="27" formatCode="General">
                  <c:v>32.700000000000003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41456"/>
        <c:axId val="732544200"/>
        <c:axId val="729651208"/>
      </c:bar3DChart>
      <c:catAx>
        <c:axId val="73254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442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44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41456"/>
        <c:crosses val="autoZero"/>
        <c:crossBetween val="between"/>
      </c:valAx>
      <c:serAx>
        <c:axId val="729651208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4420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März 2021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'Mar21'!$C$3:$AG$3</c:f>
              <c:numCache>
                <c:formatCode>0.0</c:formatCode>
                <c:ptCount val="31"/>
                <c:pt idx="0">
                  <c:v>8.1199999999999992</c:v>
                </c:pt>
                <c:pt idx="1">
                  <c:v>7.36</c:v>
                </c:pt>
                <c:pt idx="2">
                  <c:v>2.63</c:v>
                </c:pt>
                <c:pt idx="3">
                  <c:v>8.9499999999999993</c:v>
                </c:pt>
                <c:pt idx="4">
                  <c:v>3.57</c:v>
                </c:pt>
                <c:pt idx="5">
                  <c:v>9.98</c:v>
                </c:pt>
                <c:pt idx="6">
                  <c:v>9.84</c:v>
                </c:pt>
                <c:pt idx="7">
                  <c:v>9.27</c:v>
                </c:pt>
                <c:pt idx="8">
                  <c:v>7.53</c:v>
                </c:pt>
                <c:pt idx="9">
                  <c:v>8.5500000000000007</c:v>
                </c:pt>
                <c:pt idx="10">
                  <c:v>7.89</c:v>
                </c:pt>
                <c:pt idx="11">
                  <c:v>10</c:v>
                </c:pt>
                <c:pt idx="12">
                  <c:v>9.85</c:v>
                </c:pt>
                <c:pt idx="13">
                  <c:v>9.9600000000000009</c:v>
                </c:pt>
                <c:pt idx="14">
                  <c:v>3.7</c:v>
                </c:pt>
                <c:pt idx="15">
                  <c:v>10</c:v>
                </c:pt>
                <c:pt idx="16">
                  <c:v>7.86</c:v>
                </c:pt>
                <c:pt idx="17">
                  <c:v>10</c:v>
                </c:pt>
                <c:pt idx="18">
                  <c:v>10</c:v>
                </c:pt>
                <c:pt idx="19">
                  <c:v>9.49</c:v>
                </c:pt>
                <c:pt idx="20">
                  <c:v>10</c:v>
                </c:pt>
                <c:pt idx="21">
                  <c:v>10</c:v>
                </c:pt>
                <c:pt idx="22">
                  <c:v>8.6</c:v>
                </c:pt>
                <c:pt idx="23">
                  <c:v>8.4700000000000006</c:v>
                </c:pt>
                <c:pt idx="24">
                  <c:v>9.4700000000000006</c:v>
                </c:pt>
                <c:pt idx="25">
                  <c:v>9.9600000000000009</c:v>
                </c:pt>
                <c:pt idx="26">
                  <c:v>10</c:v>
                </c:pt>
                <c:pt idx="27">
                  <c:v>8.67</c:v>
                </c:pt>
                <c:pt idx="28">
                  <c:v>8.44</c:v>
                </c:pt>
                <c:pt idx="29">
                  <c:v>8.32</c:v>
                </c:pt>
                <c:pt idx="30">
                  <c:v>8.23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'Mar21'!$C$4:$AG$4</c:f>
              <c:numCache>
                <c:formatCode>0.0</c:formatCode>
                <c:ptCount val="31"/>
                <c:pt idx="0">
                  <c:v>38.299999999999997</c:v>
                </c:pt>
                <c:pt idx="1">
                  <c:v>44.5</c:v>
                </c:pt>
                <c:pt idx="2">
                  <c:v>17</c:v>
                </c:pt>
                <c:pt idx="3">
                  <c:v>25.7</c:v>
                </c:pt>
                <c:pt idx="4">
                  <c:v>10.3</c:v>
                </c:pt>
                <c:pt idx="5">
                  <c:v>41.4</c:v>
                </c:pt>
                <c:pt idx="6">
                  <c:v>28.1</c:v>
                </c:pt>
                <c:pt idx="7">
                  <c:v>30.2</c:v>
                </c:pt>
                <c:pt idx="8">
                  <c:v>34.299999999999997</c:v>
                </c:pt>
                <c:pt idx="9">
                  <c:v>47.6</c:v>
                </c:pt>
                <c:pt idx="10">
                  <c:v>23.5</c:v>
                </c:pt>
                <c:pt idx="11">
                  <c:v>49.4</c:v>
                </c:pt>
                <c:pt idx="12">
                  <c:v>36.700000000000003</c:v>
                </c:pt>
                <c:pt idx="13">
                  <c:v>18.399999999999999</c:v>
                </c:pt>
                <c:pt idx="14">
                  <c:v>10.4</c:v>
                </c:pt>
                <c:pt idx="15">
                  <c:v>26.2</c:v>
                </c:pt>
                <c:pt idx="16">
                  <c:v>20.399999999999999</c:v>
                </c:pt>
                <c:pt idx="17">
                  <c:v>38.9</c:v>
                </c:pt>
                <c:pt idx="18">
                  <c:v>42.1</c:v>
                </c:pt>
                <c:pt idx="19">
                  <c:v>55.7</c:v>
                </c:pt>
                <c:pt idx="20">
                  <c:v>39.4</c:v>
                </c:pt>
                <c:pt idx="21">
                  <c:v>39</c:v>
                </c:pt>
                <c:pt idx="22">
                  <c:v>56</c:v>
                </c:pt>
                <c:pt idx="23" formatCode="General">
                  <c:v>56.7</c:v>
                </c:pt>
                <c:pt idx="24" formatCode="General">
                  <c:v>51.5</c:v>
                </c:pt>
                <c:pt idx="25" formatCode="General">
                  <c:v>50.8</c:v>
                </c:pt>
                <c:pt idx="26" formatCode="General">
                  <c:v>59.5</c:v>
                </c:pt>
                <c:pt idx="27" formatCode="General">
                  <c:v>57.5</c:v>
                </c:pt>
                <c:pt idx="28" formatCode="General">
                  <c:v>56.1</c:v>
                </c:pt>
                <c:pt idx="29" formatCode="General">
                  <c:v>56.1</c:v>
                </c:pt>
                <c:pt idx="30" formatCode="General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39496"/>
        <c:axId val="732547728"/>
        <c:axId val="729669016"/>
      </c:bar3DChart>
      <c:catAx>
        <c:axId val="73253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4772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47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39496"/>
        <c:crosses val="autoZero"/>
        <c:crossBetween val="between"/>
      </c:valAx>
      <c:serAx>
        <c:axId val="729669016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4772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April 2021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'Apr21'!$C$3:$AG$3</c:f>
              <c:numCache>
                <c:formatCode>0.0</c:formatCode>
                <c:ptCount val="31"/>
                <c:pt idx="0">
                  <c:v>8.1300000000000008</c:v>
                </c:pt>
                <c:pt idx="1">
                  <c:v>8.2200000000000006</c:v>
                </c:pt>
                <c:pt idx="2">
                  <c:v>10</c:v>
                </c:pt>
                <c:pt idx="3">
                  <c:v>8.92</c:v>
                </c:pt>
                <c:pt idx="4">
                  <c:v>9.48</c:v>
                </c:pt>
                <c:pt idx="5">
                  <c:v>10</c:v>
                </c:pt>
                <c:pt idx="6">
                  <c:v>10</c:v>
                </c:pt>
                <c:pt idx="7">
                  <c:v>9.18</c:v>
                </c:pt>
                <c:pt idx="8">
                  <c:v>9.9700000000000006</c:v>
                </c:pt>
                <c:pt idx="9">
                  <c:v>10</c:v>
                </c:pt>
                <c:pt idx="10">
                  <c:v>10</c:v>
                </c:pt>
                <c:pt idx="11">
                  <c:v>7.57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9.1999999999999993</c:v>
                </c:pt>
                <c:pt idx="23">
                  <c:v>8.81</c:v>
                </c:pt>
                <c:pt idx="24">
                  <c:v>9.3800000000000008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8.6199999999999992</c:v>
                </c:pt>
                <c:pt idx="29">
                  <c:v>9.14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'Apr21'!$C$4:$AG$4</c:f>
              <c:numCache>
                <c:formatCode>0.0</c:formatCode>
                <c:ptCount val="31"/>
                <c:pt idx="0">
                  <c:v>55.5</c:v>
                </c:pt>
                <c:pt idx="1">
                  <c:v>55.8</c:v>
                </c:pt>
                <c:pt idx="2">
                  <c:v>28.5</c:v>
                </c:pt>
                <c:pt idx="3">
                  <c:v>60.6</c:v>
                </c:pt>
                <c:pt idx="4">
                  <c:v>44.6</c:v>
                </c:pt>
                <c:pt idx="5">
                  <c:v>37.200000000000003</c:v>
                </c:pt>
                <c:pt idx="6">
                  <c:v>33</c:v>
                </c:pt>
                <c:pt idx="7">
                  <c:v>63.2</c:v>
                </c:pt>
                <c:pt idx="8">
                  <c:v>56.4</c:v>
                </c:pt>
                <c:pt idx="9">
                  <c:v>45.3</c:v>
                </c:pt>
                <c:pt idx="10">
                  <c:v>50.4</c:v>
                </c:pt>
                <c:pt idx="11">
                  <c:v>30.8</c:v>
                </c:pt>
                <c:pt idx="12">
                  <c:v>51.8</c:v>
                </c:pt>
                <c:pt idx="13">
                  <c:v>41.9</c:v>
                </c:pt>
                <c:pt idx="14">
                  <c:v>38.1</c:v>
                </c:pt>
                <c:pt idx="15">
                  <c:v>45.9</c:v>
                </c:pt>
                <c:pt idx="16">
                  <c:v>56.2</c:v>
                </c:pt>
                <c:pt idx="17">
                  <c:v>45</c:v>
                </c:pt>
                <c:pt idx="18">
                  <c:v>46.3</c:v>
                </c:pt>
                <c:pt idx="19">
                  <c:v>61</c:v>
                </c:pt>
                <c:pt idx="20">
                  <c:v>50.2</c:v>
                </c:pt>
                <c:pt idx="21">
                  <c:v>52.7</c:v>
                </c:pt>
                <c:pt idx="22">
                  <c:v>65.3</c:v>
                </c:pt>
                <c:pt idx="23" formatCode="General">
                  <c:v>63.8</c:v>
                </c:pt>
                <c:pt idx="24" formatCode="General">
                  <c:v>65</c:v>
                </c:pt>
                <c:pt idx="25" formatCode="General">
                  <c:v>54.4</c:v>
                </c:pt>
                <c:pt idx="26" formatCode="General">
                  <c:v>57.5</c:v>
                </c:pt>
                <c:pt idx="27" formatCode="General">
                  <c:v>43.8</c:v>
                </c:pt>
                <c:pt idx="28" formatCode="General">
                  <c:v>29.3</c:v>
                </c:pt>
                <c:pt idx="29" formatCode="General">
                  <c:v>20.100000000000001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41064"/>
        <c:axId val="732543416"/>
        <c:axId val="729665624"/>
      </c:bar3DChart>
      <c:catAx>
        <c:axId val="732541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4341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43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41064"/>
        <c:crosses val="autoZero"/>
        <c:crossBetween val="between"/>
      </c:valAx>
      <c:serAx>
        <c:axId val="729665624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4341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Februar 2013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'Feb13'!$A$3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'Feb13'!$C$3:$AG$3</c:f>
              <c:numCache>
                <c:formatCode>0.0</c:formatCode>
                <c:ptCount val="31"/>
                <c:pt idx="0">
                  <c:v>1.1879999999999999</c:v>
                </c:pt>
                <c:pt idx="1">
                  <c:v>2.8029999999999999</c:v>
                </c:pt>
                <c:pt idx="2">
                  <c:v>3.669</c:v>
                </c:pt>
                <c:pt idx="3">
                  <c:v>0.443</c:v>
                </c:pt>
                <c:pt idx="4">
                  <c:v>9.3450000000000006</c:v>
                </c:pt>
                <c:pt idx="5">
                  <c:v>0.90800000000000003</c:v>
                </c:pt>
                <c:pt idx="6">
                  <c:v>0.20699999999999999</c:v>
                </c:pt>
                <c:pt idx="7">
                  <c:v>0.20899999999999999</c:v>
                </c:pt>
                <c:pt idx="8">
                  <c:v>0.248</c:v>
                </c:pt>
                <c:pt idx="9">
                  <c:v>0.28100000000000003</c:v>
                </c:pt>
                <c:pt idx="10">
                  <c:v>0.16200000000000001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0.20699999999999999</c:v>
                </c:pt>
                <c:pt idx="16">
                  <c:v>0.61499999999999999</c:v>
                </c:pt>
                <c:pt idx="17">
                  <c:v>2.23</c:v>
                </c:pt>
                <c:pt idx="18">
                  <c:v>6.97</c:v>
                </c:pt>
                <c:pt idx="19">
                  <c:v>8.7159999999999993</c:v>
                </c:pt>
                <c:pt idx="20">
                  <c:v>3.2120000000000002</c:v>
                </c:pt>
                <c:pt idx="21">
                  <c:v>3.508</c:v>
                </c:pt>
                <c:pt idx="22">
                  <c:v>3.7130000000000001</c:v>
                </c:pt>
                <c:pt idx="23">
                  <c:v>3.4289999999999998</c:v>
                </c:pt>
                <c:pt idx="24">
                  <c:v>7.82</c:v>
                </c:pt>
                <c:pt idx="25">
                  <c:v>7.4</c:v>
                </c:pt>
                <c:pt idx="27">
                  <c:v>7.4749999999999996</c:v>
                </c:pt>
              </c:numCache>
            </c:numRef>
          </c:val>
        </c:ser>
        <c:ser>
          <c:idx val="0"/>
          <c:order val="1"/>
          <c:tx>
            <c:strRef>
              <c:f>'Feb13'!$A$4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'Feb13'!$C$4:$AG$4</c:f>
              <c:numCache>
                <c:formatCode>General</c:formatCode>
                <c:ptCount val="31"/>
                <c:pt idx="0">
                  <c:v>4.4000000000000004</c:v>
                </c:pt>
                <c:pt idx="1">
                  <c:v>7.2</c:v>
                </c:pt>
                <c:pt idx="2">
                  <c:v>6.1</c:v>
                </c:pt>
                <c:pt idx="3">
                  <c:v>1.2</c:v>
                </c:pt>
                <c:pt idx="4">
                  <c:v>27</c:v>
                </c:pt>
                <c:pt idx="5">
                  <c:v>3.2</c:v>
                </c:pt>
                <c:pt idx="6">
                  <c:v>0.5</c:v>
                </c:pt>
                <c:pt idx="7">
                  <c:v>0.5</c:v>
                </c:pt>
                <c:pt idx="8">
                  <c:v>0.9</c:v>
                </c:pt>
                <c:pt idx="9">
                  <c:v>1.3</c:v>
                </c:pt>
                <c:pt idx="10">
                  <c:v>0.4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0.8</c:v>
                </c:pt>
                <c:pt idx="16">
                  <c:v>2.5</c:v>
                </c:pt>
                <c:pt idx="17">
                  <c:v>9.5</c:v>
                </c:pt>
                <c:pt idx="18">
                  <c:v>33.9</c:v>
                </c:pt>
                <c:pt idx="19">
                  <c:v>25.1</c:v>
                </c:pt>
                <c:pt idx="20">
                  <c:v>15.2</c:v>
                </c:pt>
                <c:pt idx="21">
                  <c:v>17.100000000000001</c:v>
                </c:pt>
                <c:pt idx="22">
                  <c:v>18.600000000000001</c:v>
                </c:pt>
                <c:pt idx="23">
                  <c:v>14</c:v>
                </c:pt>
                <c:pt idx="24">
                  <c:v>41.9</c:v>
                </c:pt>
                <c:pt idx="25">
                  <c:v>45.5</c:v>
                </c:pt>
                <c:pt idx="26">
                  <c:v>39.299999999999997</c:v>
                </c:pt>
                <c:pt idx="27">
                  <c:v>43.3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5779208"/>
        <c:axId val="655779600"/>
        <c:axId val="655528144"/>
      </c:bar3DChart>
      <c:catAx>
        <c:axId val="655779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796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655779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79208"/>
        <c:crosses val="autoZero"/>
        <c:crossBetween val="between"/>
      </c:valAx>
      <c:serAx>
        <c:axId val="655528144"/>
        <c:scaling>
          <c:orientation val="minMax"/>
        </c:scaling>
        <c:delete val="1"/>
        <c:axPos val="b"/>
        <c:majorTickMark val="out"/>
        <c:minorTickMark val="none"/>
        <c:tickLblPos val="nextTo"/>
        <c:crossAx val="65577960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Mai 2021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'Mai21'!$C$3:$AG$3</c:f>
              <c:numCache>
                <c:formatCode>0.0</c:formatCode>
                <c:ptCount val="31"/>
                <c:pt idx="0">
                  <c:v>3.66</c:v>
                </c:pt>
                <c:pt idx="1">
                  <c:v>10</c:v>
                </c:pt>
                <c:pt idx="2">
                  <c:v>10</c:v>
                </c:pt>
                <c:pt idx="3">
                  <c:v>9.81</c:v>
                </c:pt>
                <c:pt idx="4">
                  <c:v>10</c:v>
                </c:pt>
                <c:pt idx="5">
                  <c:v>3.58</c:v>
                </c:pt>
                <c:pt idx="6">
                  <c:v>10</c:v>
                </c:pt>
                <c:pt idx="7">
                  <c:v>9.7200000000000006</c:v>
                </c:pt>
                <c:pt idx="8">
                  <c:v>10</c:v>
                </c:pt>
                <c:pt idx="9">
                  <c:v>7.64</c:v>
                </c:pt>
                <c:pt idx="10">
                  <c:v>3.41</c:v>
                </c:pt>
                <c:pt idx="11">
                  <c:v>10</c:v>
                </c:pt>
                <c:pt idx="12">
                  <c:v>6.63</c:v>
                </c:pt>
                <c:pt idx="13">
                  <c:v>10</c:v>
                </c:pt>
                <c:pt idx="14">
                  <c:v>7.2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5.77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9.18</c:v>
                </c:pt>
                <c:pt idx="28">
                  <c:v>10</c:v>
                </c:pt>
                <c:pt idx="29">
                  <c:v>9.42</c:v>
                </c:pt>
                <c:pt idx="30">
                  <c:v>9.98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'Mai21'!$C$4:$AG$4</c:f>
              <c:numCache>
                <c:formatCode>0.0</c:formatCode>
                <c:ptCount val="31"/>
                <c:pt idx="0">
                  <c:v>20.100000000000001</c:v>
                </c:pt>
                <c:pt idx="1">
                  <c:v>37.6</c:v>
                </c:pt>
                <c:pt idx="2">
                  <c:v>68</c:v>
                </c:pt>
                <c:pt idx="3">
                  <c:v>49.2</c:v>
                </c:pt>
                <c:pt idx="4">
                  <c:v>27</c:v>
                </c:pt>
                <c:pt idx="5">
                  <c:v>19.100000000000001</c:v>
                </c:pt>
                <c:pt idx="6">
                  <c:v>24</c:v>
                </c:pt>
                <c:pt idx="7">
                  <c:v>65.8</c:v>
                </c:pt>
                <c:pt idx="8">
                  <c:v>62.1</c:v>
                </c:pt>
                <c:pt idx="9">
                  <c:v>17.7</c:v>
                </c:pt>
                <c:pt idx="10">
                  <c:v>12.7</c:v>
                </c:pt>
                <c:pt idx="11">
                  <c:v>43</c:v>
                </c:pt>
                <c:pt idx="12">
                  <c:v>29.5</c:v>
                </c:pt>
                <c:pt idx="13">
                  <c:v>47.2</c:v>
                </c:pt>
                <c:pt idx="14">
                  <c:v>26.7</c:v>
                </c:pt>
                <c:pt idx="15">
                  <c:v>24.4</c:v>
                </c:pt>
                <c:pt idx="16">
                  <c:v>49.3</c:v>
                </c:pt>
                <c:pt idx="17">
                  <c:v>55.2</c:v>
                </c:pt>
                <c:pt idx="18">
                  <c:v>36.4</c:v>
                </c:pt>
                <c:pt idx="19">
                  <c:v>53.5</c:v>
                </c:pt>
                <c:pt idx="20">
                  <c:v>20.5</c:v>
                </c:pt>
                <c:pt idx="21">
                  <c:v>62.8</c:v>
                </c:pt>
                <c:pt idx="22">
                  <c:v>62.2</c:v>
                </c:pt>
                <c:pt idx="23" formatCode="General">
                  <c:v>19.8</c:v>
                </c:pt>
                <c:pt idx="24" formatCode="General">
                  <c:v>57.2</c:v>
                </c:pt>
                <c:pt idx="25" formatCode="General">
                  <c:v>42.8</c:v>
                </c:pt>
                <c:pt idx="26" formatCode="General">
                  <c:v>44.6</c:v>
                </c:pt>
                <c:pt idx="27" formatCode="General">
                  <c:v>69.900000000000006</c:v>
                </c:pt>
                <c:pt idx="28" formatCode="General">
                  <c:v>65.7</c:v>
                </c:pt>
                <c:pt idx="29" formatCode="General">
                  <c:v>71</c:v>
                </c:pt>
                <c:pt idx="30" formatCode="General">
                  <c:v>67.400000000000006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44984"/>
        <c:axId val="732545376"/>
        <c:axId val="729662232"/>
      </c:bar3DChart>
      <c:catAx>
        <c:axId val="732544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4537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45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44984"/>
        <c:crosses val="autoZero"/>
        <c:crossBetween val="between"/>
      </c:valAx>
      <c:serAx>
        <c:axId val="729662232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4537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Juni 2021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'Jun21'!$C$3:$AG$3</c:f>
              <c:numCache>
                <c:formatCode>0.0</c:formatCode>
                <c:ptCount val="31"/>
                <c:pt idx="0">
                  <c:v>8.9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9.65</c:v>
                </c:pt>
                <c:pt idx="10">
                  <c:v>9.85</c:v>
                </c:pt>
                <c:pt idx="11">
                  <c:v>9</c:v>
                </c:pt>
                <c:pt idx="12">
                  <c:v>9.1999999999999993</c:v>
                </c:pt>
                <c:pt idx="13">
                  <c:v>8.86</c:v>
                </c:pt>
                <c:pt idx="14">
                  <c:v>8.85</c:v>
                </c:pt>
                <c:pt idx="15">
                  <c:v>9.52</c:v>
                </c:pt>
                <c:pt idx="16">
                  <c:v>8.51</c:v>
                </c:pt>
                <c:pt idx="17">
                  <c:v>9.8800000000000008</c:v>
                </c:pt>
                <c:pt idx="18">
                  <c:v>8.3000000000000007</c:v>
                </c:pt>
                <c:pt idx="19">
                  <c:v>9.74</c:v>
                </c:pt>
                <c:pt idx="20">
                  <c:v>10</c:v>
                </c:pt>
                <c:pt idx="21">
                  <c:v>10</c:v>
                </c:pt>
                <c:pt idx="22">
                  <c:v>9.91</c:v>
                </c:pt>
                <c:pt idx="23">
                  <c:v>10</c:v>
                </c:pt>
                <c:pt idx="24">
                  <c:v>9.0500000000000007</c:v>
                </c:pt>
                <c:pt idx="25">
                  <c:v>9.57</c:v>
                </c:pt>
                <c:pt idx="26">
                  <c:v>9.9600000000000009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'Jun21'!$C$4:$AG$4</c:f>
              <c:numCache>
                <c:formatCode>0.0</c:formatCode>
                <c:ptCount val="31"/>
                <c:pt idx="0">
                  <c:v>68</c:v>
                </c:pt>
                <c:pt idx="1">
                  <c:v>48.5</c:v>
                </c:pt>
                <c:pt idx="2">
                  <c:v>46.9</c:v>
                </c:pt>
                <c:pt idx="3">
                  <c:v>47.3</c:v>
                </c:pt>
                <c:pt idx="4">
                  <c:v>26.4</c:v>
                </c:pt>
                <c:pt idx="5">
                  <c:v>41.5</c:v>
                </c:pt>
                <c:pt idx="6">
                  <c:v>44.8</c:v>
                </c:pt>
                <c:pt idx="7">
                  <c:v>33.1</c:v>
                </c:pt>
                <c:pt idx="8">
                  <c:v>44.1</c:v>
                </c:pt>
                <c:pt idx="9">
                  <c:v>68.7</c:v>
                </c:pt>
                <c:pt idx="10">
                  <c:v>68.8</c:v>
                </c:pt>
                <c:pt idx="11">
                  <c:v>65.099999999999994</c:v>
                </c:pt>
                <c:pt idx="12">
                  <c:v>67.900000000000006</c:v>
                </c:pt>
                <c:pt idx="13">
                  <c:v>68.400000000000006</c:v>
                </c:pt>
                <c:pt idx="14">
                  <c:v>68.3</c:v>
                </c:pt>
                <c:pt idx="15">
                  <c:v>65.599999999999994</c:v>
                </c:pt>
                <c:pt idx="16">
                  <c:v>60</c:v>
                </c:pt>
                <c:pt idx="17">
                  <c:v>49.4</c:v>
                </c:pt>
                <c:pt idx="18">
                  <c:v>57.4</c:v>
                </c:pt>
                <c:pt idx="19">
                  <c:v>45.1</c:v>
                </c:pt>
                <c:pt idx="20">
                  <c:v>59</c:v>
                </c:pt>
                <c:pt idx="21">
                  <c:v>43.1</c:v>
                </c:pt>
                <c:pt idx="22">
                  <c:v>59.9</c:v>
                </c:pt>
                <c:pt idx="23" formatCode="General">
                  <c:v>33.1</c:v>
                </c:pt>
                <c:pt idx="24" formatCode="General">
                  <c:v>32.799999999999997</c:v>
                </c:pt>
                <c:pt idx="25" formatCode="General">
                  <c:v>69.400000000000006</c:v>
                </c:pt>
                <c:pt idx="26" formatCode="General">
                  <c:v>60.2</c:v>
                </c:pt>
                <c:pt idx="27" formatCode="General">
                  <c:v>55.4</c:v>
                </c:pt>
                <c:pt idx="28" formatCode="General">
                  <c:v>36.4</c:v>
                </c:pt>
                <c:pt idx="29" formatCode="General">
                  <c:v>49.9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41848"/>
        <c:axId val="732540672"/>
        <c:axId val="729667320"/>
      </c:bar3DChart>
      <c:catAx>
        <c:axId val="732541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4067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40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41848"/>
        <c:crosses val="autoZero"/>
        <c:crossBetween val="between"/>
      </c:valAx>
      <c:serAx>
        <c:axId val="729667320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4067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Juli 2021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'Jul21'!$C$3:$AG$3</c:f>
              <c:numCache>
                <c:formatCode>0.0</c:formatCode>
                <c:ptCount val="31"/>
                <c:pt idx="0">
                  <c:v>10</c:v>
                </c:pt>
                <c:pt idx="1">
                  <c:v>9.42</c:v>
                </c:pt>
                <c:pt idx="2">
                  <c:v>9.6</c:v>
                </c:pt>
                <c:pt idx="3">
                  <c:v>6.33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9.9499999999999993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2.64</c:v>
                </c:pt>
                <c:pt idx="15">
                  <c:v>10</c:v>
                </c:pt>
                <c:pt idx="16">
                  <c:v>10</c:v>
                </c:pt>
                <c:pt idx="17">
                  <c:v>9.36</c:v>
                </c:pt>
                <c:pt idx="18">
                  <c:v>8.81</c:v>
                </c:pt>
                <c:pt idx="19">
                  <c:v>8.68</c:v>
                </c:pt>
                <c:pt idx="20">
                  <c:v>8.44</c:v>
                </c:pt>
                <c:pt idx="21">
                  <c:v>8.44</c:v>
                </c:pt>
                <c:pt idx="22">
                  <c:v>8.86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9.41</c:v>
                </c:pt>
                <c:pt idx="27">
                  <c:v>10</c:v>
                </c:pt>
                <c:pt idx="28">
                  <c:v>10</c:v>
                </c:pt>
                <c:pt idx="29">
                  <c:v>9.9499999999999993</c:v>
                </c:pt>
                <c:pt idx="30">
                  <c:v>10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'Jul21'!$C$4:$AG$4</c:f>
              <c:numCache>
                <c:formatCode>0.0</c:formatCode>
                <c:ptCount val="31"/>
                <c:pt idx="0">
                  <c:v>39.6</c:v>
                </c:pt>
                <c:pt idx="1">
                  <c:v>69.400000000000006</c:v>
                </c:pt>
                <c:pt idx="2">
                  <c:v>33.9</c:v>
                </c:pt>
                <c:pt idx="3">
                  <c:v>29.3</c:v>
                </c:pt>
                <c:pt idx="4">
                  <c:v>38.5</c:v>
                </c:pt>
                <c:pt idx="5">
                  <c:v>31</c:v>
                </c:pt>
                <c:pt idx="6">
                  <c:v>32.799999999999997</c:v>
                </c:pt>
                <c:pt idx="7">
                  <c:v>16.3</c:v>
                </c:pt>
                <c:pt idx="8">
                  <c:v>65.5</c:v>
                </c:pt>
                <c:pt idx="9">
                  <c:v>63.2</c:v>
                </c:pt>
                <c:pt idx="10">
                  <c:v>54.3</c:v>
                </c:pt>
                <c:pt idx="11">
                  <c:v>53.4</c:v>
                </c:pt>
                <c:pt idx="12">
                  <c:v>25.6</c:v>
                </c:pt>
                <c:pt idx="13">
                  <c:v>40.799999999999997</c:v>
                </c:pt>
                <c:pt idx="14">
                  <c:v>13.4</c:v>
                </c:pt>
                <c:pt idx="15">
                  <c:v>37.700000000000003</c:v>
                </c:pt>
                <c:pt idx="16">
                  <c:v>46.3</c:v>
                </c:pt>
                <c:pt idx="17">
                  <c:v>64.5</c:v>
                </c:pt>
                <c:pt idx="18">
                  <c:v>65.2</c:v>
                </c:pt>
                <c:pt idx="19">
                  <c:v>64.400000000000006</c:v>
                </c:pt>
                <c:pt idx="20">
                  <c:v>62.9</c:v>
                </c:pt>
                <c:pt idx="21">
                  <c:v>61.7</c:v>
                </c:pt>
                <c:pt idx="22">
                  <c:v>58.5</c:v>
                </c:pt>
                <c:pt idx="23" formatCode="General">
                  <c:v>39.799999999999997</c:v>
                </c:pt>
                <c:pt idx="24" formatCode="General">
                  <c:v>39</c:v>
                </c:pt>
                <c:pt idx="25" formatCode="General">
                  <c:v>35.200000000000003</c:v>
                </c:pt>
                <c:pt idx="26" formatCode="General">
                  <c:v>51.2</c:v>
                </c:pt>
                <c:pt idx="27" formatCode="General">
                  <c:v>41.5</c:v>
                </c:pt>
                <c:pt idx="28" formatCode="General">
                  <c:v>58.3</c:v>
                </c:pt>
                <c:pt idx="29" formatCode="General">
                  <c:v>45.9</c:v>
                </c:pt>
                <c:pt idx="30" formatCode="General">
                  <c:v>40.299999999999997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39888"/>
        <c:axId val="732546160"/>
        <c:axId val="729656296"/>
      </c:bar3DChart>
      <c:catAx>
        <c:axId val="732539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4616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46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39888"/>
        <c:crosses val="autoZero"/>
        <c:crossBetween val="between"/>
      </c:valAx>
      <c:serAx>
        <c:axId val="729656296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4616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August 2021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'Aug21'!$C$3:$AG$3</c:f>
              <c:numCache>
                <c:formatCode>0.0</c:formatCode>
                <c:ptCount val="31"/>
                <c:pt idx="0">
                  <c:v>4.96</c:v>
                </c:pt>
                <c:pt idx="1">
                  <c:v>10</c:v>
                </c:pt>
                <c:pt idx="2">
                  <c:v>8.5399999999999991</c:v>
                </c:pt>
                <c:pt idx="3">
                  <c:v>6.04</c:v>
                </c:pt>
                <c:pt idx="4">
                  <c:v>10</c:v>
                </c:pt>
                <c:pt idx="5">
                  <c:v>10</c:v>
                </c:pt>
                <c:pt idx="6">
                  <c:v>6.71</c:v>
                </c:pt>
                <c:pt idx="7">
                  <c:v>10</c:v>
                </c:pt>
                <c:pt idx="8">
                  <c:v>9.35</c:v>
                </c:pt>
                <c:pt idx="9">
                  <c:v>9.14</c:v>
                </c:pt>
                <c:pt idx="10">
                  <c:v>8.49</c:v>
                </c:pt>
                <c:pt idx="11">
                  <c:v>8.1300000000000008</c:v>
                </c:pt>
                <c:pt idx="12">
                  <c:v>8.33</c:v>
                </c:pt>
                <c:pt idx="13">
                  <c:v>7.98</c:v>
                </c:pt>
                <c:pt idx="14">
                  <c:v>8.31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8.64</c:v>
                </c:pt>
                <c:pt idx="19">
                  <c:v>9.6</c:v>
                </c:pt>
                <c:pt idx="20">
                  <c:v>7.93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5.39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'Aug21'!$C$4:$AG$4</c:f>
              <c:numCache>
                <c:formatCode>0.0</c:formatCode>
                <c:ptCount val="31"/>
                <c:pt idx="0">
                  <c:v>22.3</c:v>
                </c:pt>
                <c:pt idx="1">
                  <c:v>39.700000000000003</c:v>
                </c:pt>
                <c:pt idx="2">
                  <c:v>27.8</c:v>
                </c:pt>
                <c:pt idx="3">
                  <c:v>20.9</c:v>
                </c:pt>
                <c:pt idx="4">
                  <c:v>37.299999999999997</c:v>
                </c:pt>
                <c:pt idx="5">
                  <c:v>58.6</c:v>
                </c:pt>
                <c:pt idx="6">
                  <c:v>14</c:v>
                </c:pt>
                <c:pt idx="7">
                  <c:v>39.1</c:v>
                </c:pt>
                <c:pt idx="8">
                  <c:v>53.9</c:v>
                </c:pt>
                <c:pt idx="9">
                  <c:v>58.5</c:v>
                </c:pt>
                <c:pt idx="10">
                  <c:v>56.2</c:v>
                </c:pt>
                <c:pt idx="11">
                  <c:v>56.6</c:v>
                </c:pt>
                <c:pt idx="12">
                  <c:v>52.9</c:v>
                </c:pt>
                <c:pt idx="13">
                  <c:v>54.7</c:v>
                </c:pt>
                <c:pt idx="14">
                  <c:v>52.9</c:v>
                </c:pt>
                <c:pt idx="15">
                  <c:v>18.7</c:v>
                </c:pt>
                <c:pt idx="16">
                  <c:v>42.7</c:v>
                </c:pt>
                <c:pt idx="17">
                  <c:v>55</c:v>
                </c:pt>
                <c:pt idx="18">
                  <c:v>27.1</c:v>
                </c:pt>
                <c:pt idx="19">
                  <c:v>49.2</c:v>
                </c:pt>
                <c:pt idx="20">
                  <c:v>53.1</c:v>
                </c:pt>
                <c:pt idx="21">
                  <c:v>26.8</c:v>
                </c:pt>
                <c:pt idx="22">
                  <c:v>45.8</c:v>
                </c:pt>
                <c:pt idx="23" formatCode="General">
                  <c:v>51.8</c:v>
                </c:pt>
                <c:pt idx="24" formatCode="General">
                  <c:v>29</c:v>
                </c:pt>
                <c:pt idx="25" formatCode="General">
                  <c:v>46.7</c:v>
                </c:pt>
                <c:pt idx="26" formatCode="General">
                  <c:v>55.7</c:v>
                </c:pt>
                <c:pt idx="27" formatCode="General">
                  <c:v>51.2</c:v>
                </c:pt>
                <c:pt idx="28" formatCode="General">
                  <c:v>29.9</c:v>
                </c:pt>
                <c:pt idx="29" formatCode="General">
                  <c:v>44</c:v>
                </c:pt>
                <c:pt idx="30" formatCode="General">
                  <c:v>39.700000000000003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37928"/>
        <c:axId val="732548120"/>
        <c:axId val="729660960"/>
      </c:bar3DChart>
      <c:catAx>
        <c:axId val="732537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4812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48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37928"/>
        <c:crosses val="autoZero"/>
        <c:crossBetween val="between"/>
      </c:valAx>
      <c:serAx>
        <c:axId val="729660960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4812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September 2021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'Sep21'!$C$3:$AG$3</c:f>
              <c:numCache>
                <c:formatCode>0.0</c:formatCode>
                <c:ptCount val="31"/>
                <c:pt idx="0">
                  <c:v>8.64</c:v>
                </c:pt>
                <c:pt idx="1">
                  <c:v>8.0399999999999991</c:v>
                </c:pt>
                <c:pt idx="2">
                  <c:v>9.69</c:v>
                </c:pt>
                <c:pt idx="3">
                  <c:v>8.5500000000000007</c:v>
                </c:pt>
                <c:pt idx="4">
                  <c:v>7.88</c:v>
                </c:pt>
                <c:pt idx="5">
                  <c:v>7.85</c:v>
                </c:pt>
                <c:pt idx="6">
                  <c:v>8.7200000000000006</c:v>
                </c:pt>
                <c:pt idx="7">
                  <c:v>7.72</c:v>
                </c:pt>
                <c:pt idx="8">
                  <c:v>9.9600000000000009</c:v>
                </c:pt>
                <c:pt idx="9">
                  <c:v>5.51</c:v>
                </c:pt>
                <c:pt idx="10">
                  <c:v>9.9600000000000009</c:v>
                </c:pt>
                <c:pt idx="11">
                  <c:v>8.16</c:v>
                </c:pt>
                <c:pt idx="12">
                  <c:v>7.63</c:v>
                </c:pt>
                <c:pt idx="13">
                  <c:v>8.9700000000000006</c:v>
                </c:pt>
                <c:pt idx="14">
                  <c:v>9.91</c:v>
                </c:pt>
                <c:pt idx="15">
                  <c:v>10</c:v>
                </c:pt>
                <c:pt idx="16">
                  <c:v>10</c:v>
                </c:pt>
                <c:pt idx="17">
                  <c:v>7.75</c:v>
                </c:pt>
                <c:pt idx="18">
                  <c:v>2.5299999999999998</c:v>
                </c:pt>
                <c:pt idx="19">
                  <c:v>3.26</c:v>
                </c:pt>
                <c:pt idx="20">
                  <c:v>10</c:v>
                </c:pt>
                <c:pt idx="21">
                  <c:v>8.44</c:v>
                </c:pt>
                <c:pt idx="22">
                  <c:v>7.97</c:v>
                </c:pt>
                <c:pt idx="23">
                  <c:v>7.4</c:v>
                </c:pt>
                <c:pt idx="24">
                  <c:v>7.95</c:v>
                </c:pt>
                <c:pt idx="25">
                  <c:v>6</c:v>
                </c:pt>
                <c:pt idx="26">
                  <c:v>8.33</c:v>
                </c:pt>
                <c:pt idx="27">
                  <c:v>8.86</c:v>
                </c:pt>
                <c:pt idx="28">
                  <c:v>10</c:v>
                </c:pt>
                <c:pt idx="29">
                  <c:v>7.77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'Sep21'!$C$4:$AG$4</c:f>
              <c:numCache>
                <c:formatCode>0.0</c:formatCode>
                <c:ptCount val="31"/>
                <c:pt idx="0">
                  <c:v>52.5</c:v>
                </c:pt>
                <c:pt idx="1">
                  <c:v>51.7</c:v>
                </c:pt>
                <c:pt idx="2">
                  <c:v>52.1</c:v>
                </c:pt>
                <c:pt idx="3">
                  <c:v>51.5</c:v>
                </c:pt>
                <c:pt idx="4">
                  <c:v>50.5</c:v>
                </c:pt>
                <c:pt idx="5">
                  <c:v>50</c:v>
                </c:pt>
                <c:pt idx="6">
                  <c:v>44.7</c:v>
                </c:pt>
                <c:pt idx="7">
                  <c:v>48.8</c:v>
                </c:pt>
                <c:pt idx="8">
                  <c:v>33.299999999999997</c:v>
                </c:pt>
                <c:pt idx="9">
                  <c:v>19</c:v>
                </c:pt>
                <c:pt idx="10">
                  <c:v>34.5</c:v>
                </c:pt>
                <c:pt idx="11">
                  <c:v>45.1</c:v>
                </c:pt>
                <c:pt idx="12">
                  <c:v>46.8</c:v>
                </c:pt>
                <c:pt idx="13">
                  <c:v>35.6</c:v>
                </c:pt>
                <c:pt idx="14">
                  <c:v>20.2</c:v>
                </c:pt>
                <c:pt idx="15">
                  <c:v>24.6</c:v>
                </c:pt>
                <c:pt idx="16">
                  <c:v>44</c:v>
                </c:pt>
                <c:pt idx="17">
                  <c:v>49</c:v>
                </c:pt>
                <c:pt idx="18">
                  <c:v>8.9</c:v>
                </c:pt>
                <c:pt idx="19">
                  <c:v>17.8</c:v>
                </c:pt>
                <c:pt idx="20">
                  <c:v>39.299999999999997</c:v>
                </c:pt>
                <c:pt idx="21">
                  <c:v>48</c:v>
                </c:pt>
                <c:pt idx="22">
                  <c:v>47</c:v>
                </c:pt>
                <c:pt idx="23" formatCode="General">
                  <c:v>46.1</c:v>
                </c:pt>
                <c:pt idx="24" formatCode="General">
                  <c:v>35.799999999999997</c:v>
                </c:pt>
                <c:pt idx="25" formatCode="General">
                  <c:v>19.2</c:v>
                </c:pt>
                <c:pt idx="26" formatCode="General">
                  <c:v>32.4</c:v>
                </c:pt>
                <c:pt idx="27" formatCode="General">
                  <c:v>34.700000000000003</c:v>
                </c:pt>
                <c:pt idx="28" formatCode="General">
                  <c:v>38.1</c:v>
                </c:pt>
                <c:pt idx="29" formatCode="General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39104"/>
        <c:axId val="732546552"/>
        <c:axId val="729664776"/>
      </c:bar3DChart>
      <c:catAx>
        <c:axId val="73253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4655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46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39104"/>
        <c:crosses val="autoZero"/>
        <c:crossBetween val="between"/>
      </c:valAx>
      <c:serAx>
        <c:axId val="729664776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4655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Oktober 2021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'Okt21'!$C$3:$AG$3</c:f>
              <c:numCache>
                <c:formatCode>0.0</c:formatCode>
                <c:ptCount val="31"/>
                <c:pt idx="0">
                  <c:v>7.26</c:v>
                </c:pt>
                <c:pt idx="1">
                  <c:v>7.49</c:v>
                </c:pt>
                <c:pt idx="2">
                  <c:v>8</c:v>
                </c:pt>
                <c:pt idx="3">
                  <c:v>4.18</c:v>
                </c:pt>
                <c:pt idx="4">
                  <c:v>9.98</c:v>
                </c:pt>
                <c:pt idx="5">
                  <c:v>9.0299999999999994</c:v>
                </c:pt>
                <c:pt idx="6">
                  <c:v>9.57</c:v>
                </c:pt>
                <c:pt idx="7">
                  <c:v>8.75</c:v>
                </c:pt>
                <c:pt idx="8">
                  <c:v>2.3199999999999998</c:v>
                </c:pt>
                <c:pt idx="9">
                  <c:v>6.82</c:v>
                </c:pt>
                <c:pt idx="10">
                  <c:v>6.83</c:v>
                </c:pt>
                <c:pt idx="11">
                  <c:v>5.77</c:v>
                </c:pt>
                <c:pt idx="12">
                  <c:v>8.61</c:v>
                </c:pt>
                <c:pt idx="13">
                  <c:v>6.46</c:v>
                </c:pt>
                <c:pt idx="14">
                  <c:v>7.06</c:v>
                </c:pt>
                <c:pt idx="15">
                  <c:v>6</c:v>
                </c:pt>
                <c:pt idx="16">
                  <c:v>6.09</c:v>
                </c:pt>
                <c:pt idx="17">
                  <c:v>5.91</c:v>
                </c:pt>
                <c:pt idx="18">
                  <c:v>7.82</c:v>
                </c:pt>
                <c:pt idx="19">
                  <c:v>6.29</c:v>
                </c:pt>
                <c:pt idx="20">
                  <c:v>7.29</c:v>
                </c:pt>
                <c:pt idx="21">
                  <c:v>6.66</c:v>
                </c:pt>
                <c:pt idx="22">
                  <c:v>5.17</c:v>
                </c:pt>
                <c:pt idx="23">
                  <c:v>5.13</c:v>
                </c:pt>
                <c:pt idx="24">
                  <c:v>6.14</c:v>
                </c:pt>
                <c:pt idx="25">
                  <c:v>5.83</c:v>
                </c:pt>
                <c:pt idx="26">
                  <c:v>4.87</c:v>
                </c:pt>
                <c:pt idx="27">
                  <c:v>6.23</c:v>
                </c:pt>
                <c:pt idx="28">
                  <c:v>4.72</c:v>
                </c:pt>
                <c:pt idx="29">
                  <c:v>2.0499999999999998</c:v>
                </c:pt>
                <c:pt idx="30">
                  <c:v>4.55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'Okt21'!$C$4:$AG$4</c:f>
              <c:numCache>
                <c:formatCode>0.0</c:formatCode>
                <c:ptCount val="31"/>
                <c:pt idx="0">
                  <c:v>43.7</c:v>
                </c:pt>
                <c:pt idx="1">
                  <c:v>39.4</c:v>
                </c:pt>
                <c:pt idx="2">
                  <c:v>18.7</c:v>
                </c:pt>
                <c:pt idx="3">
                  <c:v>12.6</c:v>
                </c:pt>
                <c:pt idx="4">
                  <c:v>15.1</c:v>
                </c:pt>
                <c:pt idx="5">
                  <c:v>21</c:v>
                </c:pt>
                <c:pt idx="6">
                  <c:v>34.4</c:v>
                </c:pt>
                <c:pt idx="7">
                  <c:v>17.3</c:v>
                </c:pt>
                <c:pt idx="8">
                  <c:v>12.6</c:v>
                </c:pt>
                <c:pt idx="9">
                  <c:v>40.9</c:v>
                </c:pt>
                <c:pt idx="10">
                  <c:v>39.6</c:v>
                </c:pt>
                <c:pt idx="11">
                  <c:v>18.8</c:v>
                </c:pt>
                <c:pt idx="12">
                  <c:v>25.2</c:v>
                </c:pt>
                <c:pt idx="13">
                  <c:v>37.799999999999997</c:v>
                </c:pt>
                <c:pt idx="14">
                  <c:v>31.5</c:v>
                </c:pt>
                <c:pt idx="15">
                  <c:v>35</c:v>
                </c:pt>
                <c:pt idx="16">
                  <c:v>34.9</c:v>
                </c:pt>
                <c:pt idx="17">
                  <c:v>32.799999999999997</c:v>
                </c:pt>
                <c:pt idx="18">
                  <c:v>23.1</c:v>
                </c:pt>
                <c:pt idx="19">
                  <c:v>24.6</c:v>
                </c:pt>
                <c:pt idx="20">
                  <c:v>31.1</c:v>
                </c:pt>
                <c:pt idx="21">
                  <c:v>13</c:v>
                </c:pt>
                <c:pt idx="22">
                  <c:v>30.3</c:v>
                </c:pt>
                <c:pt idx="23" formatCode="General">
                  <c:v>29.6</c:v>
                </c:pt>
                <c:pt idx="24" formatCode="General">
                  <c:v>27.7</c:v>
                </c:pt>
                <c:pt idx="25" formatCode="General">
                  <c:v>23.4</c:v>
                </c:pt>
                <c:pt idx="26" formatCode="General">
                  <c:v>27.1</c:v>
                </c:pt>
                <c:pt idx="27" formatCode="General">
                  <c:v>22.5</c:v>
                </c:pt>
                <c:pt idx="28" formatCode="General">
                  <c:v>25.3</c:v>
                </c:pt>
                <c:pt idx="29" formatCode="General">
                  <c:v>6.6</c:v>
                </c:pt>
                <c:pt idx="30" formatCode="General">
                  <c:v>23.3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47336"/>
        <c:axId val="732552432"/>
        <c:axId val="729658416"/>
      </c:bar3DChart>
      <c:catAx>
        <c:axId val="732547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524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52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47336"/>
        <c:crosses val="autoZero"/>
        <c:crossBetween val="between"/>
      </c:valAx>
      <c:serAx>
        <c:axId val="729658416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5243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November 2021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'Nov21'!$C$3:$AG$3</c:f>
              <c:numCache>
                <c:formatCode>0.0</c:formatCode>
                <c:ptCount val="31"/>
                <c:pt idx="0">
                  <c:v>2.73</c:v>
                </c:pt>
                <c:pt idx="1">
                  <c:v>7.3</c:v>
                </c:pt>
                <c:pt idx="2">
                  <c:v>1.93</c:v>
                </c:pt>
                <c:pt idx="3">
                  <c:v>6.69</c:v>
                </c:pt>
                <c:pt idx="4">
                  <c:v>5.57</c:v>
                </c:pt>
                <c:pt idx="5">
                  <c:v>4.6399999999999997</c:v>
                </c:pt>
                <c:pt idx="6">
                  <c:v>4.88</c:v>
                </c:pt>
                <c:pt idx="7">
                  <c:v>2.19</c:v>
                </c:pt>
                <c:pt idx="8">
                  <c:v>5.63</c:v>
                </c:pt>
                <c:pt idx="9">
                  <c:v>3.6</c:v>
                </c:pt>
                <c:pt idx="10">
                  <c:v>4.07</c:v>
                </c:pt>
                <c:pt idx="11">
                  <c:v>4.5199999999999996</c:v>
                </c:pt>
                <c:pt idx="12">
                  <c:v>4.32</c:v>
                </c:pt>
                <c:pt idx="13">
                  <c:v>6.82</c:v>
                </c:pt>
                <c:pt idx="14">
                  <c:v>1.62</c:v>
                </c:pt>
                <c:pt idx="15">
                  <c:v>0.85099999999999998</c:v>
                </c:pt>
                <c:pt idx="16">
                  <c:v>1.51</c:v>
                </c:pt>
                <c:pt idx="17">
                  <c:v>4.12</c:v>
                </c:pt>
                <c:pt idx="18">
                  <c:v>4.7699999999999996</c:v>
                </c:pt>
                <c:pt idx="19">
                  <c:v>2.23</c:v>
                </c:pt>
                <c:pt idx="20">
                  <c:v>1.82</c:v>
                </c:pt>
                <c:pt idx="21">
                  <c:v>1.81</c:v>
                </c:pt>
                <c:pt idx="22">
                  <c:v>1.18</c:v>
                </c:pt>
                <c:pt idx="23">
                  <c:v>1.28</c:v>
                </c:pt>
                <c:pt idx="24">
                  <c:v>1.55</c:v>
                </c:pt>
                <c:pt idx="25">
                  <c:v>0.86199999999999999</c:v>
                </c:pt>
                <c:pt idx="26">
                  <c:v>4.91</c:v>
                </c:pt>
                <c:pt idx="27">
                  <c:v>1.96</c:v>
                </c:pt>
                <c:pt idx="28">
                  <c:v>0.45700000000000002</c:v>
                </c:pt>
                <c:pt idx="29">
                  <c:v>0.221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'Nov21'!$C$4:$AG$4</c:f>
              <c:numCache>
                <c:formatCode>0.0</c:formatCode>
                <c:ptCount val="31"/>
                <c:pt idx="0">
                  <c:v>7.6</c:v>
                </c:pt>
                <c:pt idx="1">
                  <c:v>19.899999999999999</c:v>
                </c:pt>
                <c:pt idx="2">
                  <c:v>6.2</c:v>
                </c:pt>
                <c:pt idx="3">
                  <c:v>12.9</c:v>
                </c:pt>
                <c:pt idx="4">
                  <c:v>21.1</c:v>
                </c:pt>
                <c:pt idx="5">
                  <c:v>23.5</c:v>
                </c:pt>
                <c:pt idx="6">
                  <c:v>22.8</c:v>
                </c:pt>
                <c:pt idx="7">
                  <c:v>10.1</c:v>
                </c:pt>
                <c:pt idx="8">
                  <c:v>19.100000000000001</c:v>
                </c:pt>
                <c:pt idx="9">
                  <c:v>10.3</c:v>
                </c:pt>
                <c:pt idx="10">
                  <c:v>19.5</c:v>
                </c:pt>
                <c:pt idx="11">
                  <c:v>16.2</c:v>
                </c:pt>
                <c:pt idx="12">
                  <c:v>8.5</c:v>
                </c:pt>
                <c:pt idx="13">
                  <c:v>11.2</c:v>
                </c:pt>
                <c:pt idx="14">
                  <c:v>4.4000000000000004</c:v>
                </c:pt>
                <c:pt idx="15">
                  <c:v>4</c:v>
                </c:pt>
                <c:pt idx="16">
                  <c:v>5.0999999999999996</c:v>
                </c:pt>
                <c:pt idx="17">
                  <c:v>15.8</c:v>
                </c:pt>
                <c:pt idx="18">
                  <c:v>14.1</c:v>
                </c:pt>
                <c:pt idx="19">
                  <c:v>7.8</c:v>
                </c:pt>
                <c:pt idx="20">
                  <c:v>7.5</c:v>
                </c:pt>
                <c:pt idx="21">
                  <c:v>6.4</c:v>
                </c:pt>
                <c:pt idx="22">
                  <c:v>4.5999999999999996</c:v>
                </c:pt>
                <c:pt idx="23" formatCode="General">
                  <c:v>4.9000000000000004</c:v>
                </c:pt>
                <c:pt idx="24" formatCode="General">
                  <c:v>6</c:v>
                </c:pt>
                <c:pt idx="25" formatCode="General">
                  <c:v>3.8</c:v>
                </c:pt>
                <c:pt idx="26" formatCode="General">
                  <c:v>9</c:v>
                </c:pt>
                <c:pt idx="27" formatCode="General">
                  <c:v>3.8</c:v>
                </c:pt>
                <c:pt idx="28" formatCode="General">
                  <c:v>1.2</c:v>
                </c:pt>
                <c:pt idx="29" formatCode="General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51648"/>
        <c:axId val="732552040"/>
        <c:axId val="729662656"/>
      </c:bar3DChart>
      <c:catAx>
        <c:axId val="73255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5204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520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51648"/>
        <c:crosses val="autoZero"/>
        <c:crossBetween val="between"/>
      </c:valAx>
      <c:serAx>
        <c:axId val="729662656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5204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Dezember 2021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'Dez21'!$C$3:$AG$3</c:f>
              <c:numCache>
                <c:formatCode>0.0</c:formatCode>
                <c:ptCount val="31"/>
                <c:pt idx="0">
                  <c:v>2.63</c:v>
                </c:pt>
                <c:pt idx="1">
                  <c:v>1.93</c:v>
                </c:pt>
                <c:pt idx="2">
                  <c:v>0.66200000000000003</c:v>
                </c:pt>
                <c:pt idx="3">
                  <c:v>1.04</c:v>
                </c:pt>
                <c:pt idx="4">
                  <c:v>4.0599999999999996</c:v>
                </c:pt>
                <c:pt idx="5">
                  <c:v>2.17</c:v>
                </c:pt>
                <c:pt idx="6">
                  <c:v>4.4400000000000004</c:v>
                </c:pt>
                <c:pt idx="7">
                  <c:v>0.59</c:v>
                </c:pt>
                <c:pt idx="8">
                  <c:v>0.42</c:v>
                </c:pt>
                <c:pt idx="9">
                  <c:v>0.13200000000000001</c:v>
                </c:pt>
                <c:pt idx="10">
                  <c:v>0.24</c:v>
                </c:pt>
                <c:pt idx="11">
                  <c:v>0.63400000000000001</c:v>
                </c:pt>
                <c:pt idx="12">
                  <c:v>0.51300000000000001</c:v>
                </c:pt>
                <c:pt idx="13">
                  <c:v>0.69499999999999995</c:v>
                </c:pt>
                <c:pt idx="14">
                  <c:v>0.76</c:v>
                </c:pt>
                <c:pt idx="15">
                  <c:v>1.62</c:v>
                </c:pt>
                <c:pt idx="16">
                  <c:v>1.07</c:v>
                </c:pt>
                <c:pt idx="17">
                  <c:v>3</c:v>
                </c:pt>
                <c:pt idx="18">
                  <c:v>0.93</c:v>
                </c:pt>
                <c:pt idx="19">
                  <c:v>1.06</c:v>
                </c:pt>
                <c:pt idx="20">
                  <c:v>0.83299999999999996</c:v>
                </c:pt>
                <c:pt idx="21">
                  <c:v>1.31</c:v>
                </c:pt>
                <c:pt idx="22">
                  <c:v>3.84</c:v>
                </c:pt>
                <c:pt idx="23">
                  <c:v>2.12</c:v>
                </c:pt>
                <c:pt idx="24">
                  <c:v>2.52</c:v>
                </c:pt>
                <c:pt idx="25">
                  <c:v>3.16</c:v>
                </c:pt>
                <c:pt idx="26">
                  <c:v>0.97399999999999998</c:v>
                </c:pt>
                <c:pt idx="27">
                  <c:v>1.39</c:v>
                </c:pt>
                <c:pt idx="28">
                  <c:v>0.94799999999999995</c:v>
                </c:pt>
                <c:pt idx="29">
                  <c:v>4.3899999999999997</c:v>
                </c:pt>
                <c:pt idx="30">
                  <c:v>1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'Dez21'!$C$4:$AG$4</c:f>
              <c:numCache>
                <c:formatCode>0.0</c:formatCode>
                <c:ptCount val="31"/>
                <c:pt idx="0">
                  <c:v>5.0999999999999996</c:v>
                </c:pt>
                <c:pt idx="1">
                  <c:v>6.1</c:v>
                </c:pt>
                <c:pt idx="2">
                  <c:v>2.5</c:v>
                </c:pt>
                <c:pt idx="3">
                  <c:v>2.2999999999999998</c:v>
                </c:pt>
                <c:pt idx="4">
                  <c:v>9</c:v>
                </c:pt>
                <c:pt idx="5">
                  <c:v>5.6</c:v>
                </c:pt>
                <c:pt idx="6">
                  <c:v>12.4</c:v>
                </c:pt>
                <c:pt idx="7">
                  <c:v>2.2999999999999998</c:v>
                </c:pt>
                <c:pt idx="8">
                  <c:v>1.3</c:v>
                </c:pt>
                <c:pt idx="9">
                  <c:v>0</c:v>
                </c:pt>
                <c:pt idx="10">
                  <c:v>1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2.5</c:v>
                </c:pt>
                <c:pt idx="14">
                  <c:v>3.2</c:v>
                </c:pt>
                <c:pt idx="15">
                  <c:v>4.3</c:v>
                </c:pt>
                <c:pt idx="16">
                  <c:v>4.2</c:v>
                </c:pt>
                <c:pt idx="17">
                  <c:v>7.8</c:v>
                </c:pt>
                <c:pt idx="18">
                  <c:v>4.2</c:v>
                </c:pt>
                <c:pt idx="19">
                  <c:v>4.5</c:v>
                </c:pt>
                <c:pt idx="20">
                  <c:v>3.8</c:v>
                </c:pt>
                <c:pt idx="21">
                  <c:v>5.6</c:v>
                </c:pt>
                <c:pt idx="22">
                  <c:v>11.3</c:v>
                </c:pt>
                <c:pt idx="23" formatCode="General">
                  <c:v>7.4</c:v>
                </c:pt>
                <c:pt idx="24" formatCode="General">
                  <c:v>8.6</c:v>
                </c:pt>
                <c:pt idx="25" formatCode="General">
                  <c:v>8.1999999999999993</c:v>
                </c:pt>
                <c:pt idx="26" formatCode="General">
                  <c:v>4.0999999999999996</c:v>
                </c:pt>
                <c:pt idx="27" formatCode="General">
                  <c:v>3.7</c:v>
                </c:pt>
                <c:pt idx="28" formatCode="General">
                  <c:v>3.2</c:v>
                </c:pt>
                <c:pt idx="29" formatCode="General">
                  <c:v>11.3</c:v>
                </c:pt>
                <c:pt idx="30" formatCode="General">
                  <c:v>8.6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51256"/>
        <c:axId val="732550864"/>
        <c:axId val="729663504"/>
      </c:bar3DChart>
      <c:catAx>
        <c:axId val="732551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5086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50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51256"/>
        <c:crosses val="autoZero"/>
        <c:crossBetween val="between"/>
      </c:valAx>
      <c:serAx>
        <c:axId val="729663504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5086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Januar 2022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'Jan22'!$C$3:$AG$3</c:f>
              <c:numCache>
                <c:formatCode>0.0</c:formatCode>
                <c:ptCount val="31"/>
                <c:pt idx="0">
                  <c:v>3.25</c:v>
                </c:pt>
                <c:pt idx="1">
                  <c:v>4.46</c:v>
                </c:pt>
                <c:pt idx="2">
                  <c:v>4.08</c:v>
                </c:pt>
                <c:pt idx="3">
                  <c:v>4.38</c:v>
                </c:pt>
                <c:pt idx="4">
                  <c:v>4.07</c:v>
                </c:pt>
                <c:pt idx="5">
                  <c:v>5.19</c:v>
                </c:pt>
                <c:pt idx="6">
                  <c:v>4.57</c:v>
                </c:pt>
                <c:pt idx="7">
                  <c:v>3.68</c:v>
                </c:pt>
                <c:pt idx="8">
                  <c:v>3.86</c:v>
                </c:pt>
                <c:pt idx="9">
                  <c:v>4.76</c:v>
                </c:pt>
                <c:pt idx="10">
                  <c:v>4.9400000000000004</c:v>
                </c:pt>
                <c:pt idx="11">
                  <c:v>3.85</c:v>
                </c:pt>
                <c:pt idx="12">
                  <c:v>3.89</c:v>
                </c:pt>
                <c:pt idx="13">
                  <c:v>4.5</c:v>
                </c:pt>
                <c:pt idx="14">
                  <c:v>2.73</c:v>
                </c:pt>
                <c:pt idx="15">
                  <c:v>1.99</c:v>
                </c:pt>
                <c:pt idx="16">
                  <c:v>4.08</c:v>
                </c:pt>
                <c:pt idx="17">
                  <c:v>4.08</c:v>
                </c:pt>
                <c:pt idx="18">
                  <c:v>4.42</c:v>
                </c:pt>
                <c:pt idx="19">
                  <c:v>2.44</c:v>
                </c:pt>
                <c:pt idx="20">
                  <c:v>5.44</c:v>
                </c:pt>
                <c:pt idx="21">
                  <c:v>4.5</c:v>
                </c:pt>
                <c:pt idx="22">
                  <c:v>4.38</c:v>
                </c:pt>
                <c:pt idx="23">
                  <c:v>5.99</c:v>
                </c:pt>
                <c:pt idx="24">
                  <c:v>2.15</c:v>
                </c:pt>
                <c:pt idx="25">
                  <c:v>5.52</c:v>
                </c:pt>
                <c:pt idx="26">
                  <c:v>4.74</c:v>
                </c:pt>
                <c:pt idx="27">
                  <c:v>4.9400000000000004</c:v>
                </c:pt>
                <c:pt idx="28">
                  <c:v>6.11</c:v>
                </c:pt>
                <c:pt idx="29">
                  <c:v>6.69</c:v>
                </c:pt>
                <c:pt idx="30">
                  <c:v>6.62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'Jan22'!$C$4:$AG$4</c:f>
              <c:numCache>
                <c:formatCode>0.0</c:formatCode>
                <c:ptCount val="31"/>
                <c:pt idx="0">
                  <c:v>13.7</c:v>
                </c:pt>
                <c:pt idx="1">
                  <c:v>9.4</c:v>
                </c:pt>
                <c:pt idx="2">
                  <c:v>9</c:v>
                </c:pt>
                <c:pt idx="3">
                  <c:v>11</c:v>
                </c:pt>
                <c:pt idx="4">
                  <c:v>8.6999999999999993</c:v>
                </c:pt>
                <c:pt idx="5">
                  <c:v>15</c:v>
                </c:pt>
                <c:pt idx="6">
                  <c:v>9</c:v>
                </c:pt>
                <c:pt idx="7">
                  <c:v>10.199999999999999</c:v>
                </c:pt>
                <c:pt idx="8">
                  <c:v>6.5</c:v>
                </c:pt>
                <c:pt idx="9">
                  <c:v>9.1</c:v>
                </c:pt>
                <c:pt idx="10">
                  <c:v>10.199999999999999</c:v>
                </c:pt>
                <c:pt idx="11">
                  <c:v>17.3</c:v>
                </c:pt>
                <c:pt idx="12">
                  <c:v>17.2</c:v>
                </c:pt>
                <c:pt idx="13">
                  <c:v>12.4</c:v>
                </c:pt>
                <c:pt idx="14">
                  <c:v>9.6</c:v>
                </c:pt>
                <c:pt idx="15">
                  <c:v>8.1</c:v>
                </c:pt>
                <c:pt idx="16">
                  <c:v>18.2</c:v>
                </c:pt>
                <c:pt idx="17">
                  <c:v>19</c:v>
                </c:pt>
                <c:pt idx="18">
                  <c:v>11.7</c:v>
                </c:pt>
                <c:pt idx="19">
                  <c:v>6.4</c:v>
                </c:pt>
                <c:pt idx="20">
                  <c:v>17.2</c:v>
                </c:pt>
                <c:pt idx="21">
                  <c:v>19.5</c:v>
                </c:pt>
                <c:pt idx="22">
                  <c:v>21.5</c:v>
                </c:pt>
                <c:pt idx="23" formatCode="General">
                  <c:v>15.8</c:v>
                </c:pt>
                <c:pt idx="24" formatCode="General">
                  <c:v>8.9</c:v>
                </c:pt>
                <c:pt idx="25" formatCode="General">
                  <c:v>15.6</c:v>
                </c:pt>
                <c:pt idx="26" formatCode="General">
                  <c:v>21.9</c:v>
                </c:pt>
                <c:pt idx="27" formatCode="General">
                  <c:v>24.5</c:v>
                </c:pt>
                <c:pt idx="28" formatCode="General">
                  <c:v>24.9</c:v>
                </c:pt>
                <c:pt idx="29" formatCode="General">
                  <c:v>20.7</c:v>
                </c:pt>
                <c:pt idx="30" formatCode="General">
                  <c:v>8.1999999999999993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499904"/>
        <c:axId val="732492848"/>
        <c:axId val="729672832"/>
      </c:bar3DChart>
      <c:catAx>
        <c:axId val="73249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49284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492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499904"/>
        <c:crosses val="autoZero"/>
        <c:crossBetween val="between"/>
      </c:valAx>
      <c:serAx>
        <c:axId val="729672832"/>
        <c:scaling>
          <c:orientation val="minMax"/>
        </c:scaling>
        <c:delete val="1"/>
        <c:axPos val="b"/>
        <c:majorTickMark val="out"/>
        <c:minorTickMark val="none"/>
        <c:tickLblPos val="nextTo"/>
        <c:crossAx val="73249284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Februar 2022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'Feb22'!$C$3:$AG$3</c:f>
              <c:numCache>
                <c:formatCode>General</c:formatCode>
                <c:ptCount val="31"/>
                <c:pt idx="0" formatCode="0.0">
                  <c:v>0.33200000000000002</c:v>
                </c:pt>
                <c:pt idx="1">
                  <c:v>1.24</c:v>
                </c:pt>
                <c:pt idx="2" formatCode="0.0">
                  <c:v>6.14</c:v>
                </c:pt>
                <c:pt idx="3" formatCode="0.0">
                  <c:v>6.51</c:v>
                </c:pt>
                <c:pt idx="4" formatCode="0.0">
                  <c:v>7.28</c:v>
                </c:pt>
                <c:pt idx="5" formatCode="0.0">
                  <c:v>6.63</c:v>
                </c:pt>
                <c:pt idx="6" formatCode="0.0">
                  <c:v>6.8</c:v>
                </c:pt>
                <c:pt idx="7" formatCode="0.0">
                  <c:v>6.01</c:v>
                </c:pt>
                <c:pt idx="8" formatCode="0.0">
                  <c:v>6.1</c:v>
                </c:pt>
                <c:pt idx="9" formatCode="0.0">
                  <c:v>6</c:v>
                </c:pt>
                <c:pt idx="10" formatCode="0.0">
                  <c:v>8.1</c:v>
                </c:pt>
                <c:pt idx="11" formatCode="0.0">
                  <c:v>6.7</c:v>
                </c:pt>
                <c:pt idx="12" formatCode="0.0">
                  <c:v>6.39</c:v>
                </c:pt>
                <c:pt idx="13" formatCode="0.0">
                  <c:v>4.2</c:v>
                </c:pt>
                <c:pt idx="14" formatCode="0.0">
                  <c:v>9.8699999999999992</c:v>
                </c:pt>
                <c:pt idx="15" formatCode="0.0">
                  <c:v>2.08</c:v>
                </c:pt>
                <c:pt idx="16" formatCode="0.0">
                  <c:v>9.99</c:v>
                </c:pt>
                <c:pt idx="17" formatCode="0.0">
                  <c:v>9.9499999999999993</c:v>
                </c:pt>
                <c:pt idx="18" formatCode="0.0">
                  <c:v>9.27</c:v>
                </c:pt>
                <c:pt idx="19" formatCode="0.0">
                  <c:v>9.2799999999999994</c:v>
                </c:pt>
                <c:pt idx="20" formatCode="0.0">
                  <c:v>9.98</c:v>
                </c:pt>
                <c:pt idx="21" formatCode="0.0">
                  <c:v>8.8699999999999992</c:v>
                </c:pt>
                <c:pt idx="22" formatCode="0.0">
                  <c:v>9.64</c:v>
                </c:pt>
                <c:pt idx="23" formatCode="0.0">
                  <c:v>4.63</c:v>
                </c:pt>
                <c:pt idx="24" formatCode="0.0">
                  <c:v>8.68</c:v>
                </c:pt>
                <c:pt idx="25" formatCode="0.0">
                  <c:v>7.67</c:v>
                </c:pt>
                <c:pt idx="26" formatCode="0.0">
                  <c:v>7.54</c:v>
                </c:pt>
                <c:pt idx="27" formatCode="0.0">
                  <c:v>7.38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'Feb22'!$C$4:$AG$4</c:f>
              <c:numCache>
                <c:formatCode>General</c:formatCode>
                <c:ptCount val="31"/>
                <c:pt idx="0" formatCode="0.0">
                  <c:v>1.6</c:v>
                </c:pt>
                <c:pt idx="1">
                  <c:v>4.8</c:v>
                </c:pt>
                <c:pt idx="2" formatCode="0.0">
                  <c:v>19.5</c:v>
                </c:pt>
                <c:pt idx="3" formatCode="0.0">
                  <c:v>24</c:v>
                </c:pt>
                <c:pt idx="4" formatCode="0.0">
                  <c:v>24.5</c:v>
                </c:pt>
                <c:pt idx="5" formatCode="0.0">
                  <c:v>16.8</c:v>
                </c:pt>
                <c:pt idx="6" formatCode="0.0">
                  <c:v>28.4</c:v>
                </c:pt>
                <c:pt idx="7" formatCode="0.0">
                  <c:v>30.6</c:v>
                </c:pt>
                <c:pt idx="8" formatCode="0.0">
                  <c:v>31.5</c:v>
                </c:pt>
                <c:pt idx="9" formatCode="0.0">
                  <c:v>31.8</c:v>
                </c:pt>
                <c:pt idx="10" formatCode="0.0">
                  <c:v>20.9</c:v>
                </c:pt>
                <c:pt idx="11" formatCode="0.0">
                  <c:v>32.1</c:v>
                </c:pt>
                <c:pt idx="12" formatCode="0.0">
                  <c:v>33.700000000000003</c:v>
                </c:pt>
                <c:pt idx="13" formatCode="0.0">
                  <c:v>14</c:v>
                </c:pt>
                <c:pt idx="14" formatCode="0.0">
                  <c:v>16</c:v>
                </c:pt>
                <c:pt idx="15" formatCode="0.0">
                  <c:v>7.7</c:v>
                </c:pt>
                <c:pt idx="16" formatCode="0.0">
                  <c:v>17.7</c:v>
                </c:pt>
                <c:pt idx="17" formatCode="0.0">
                  <c:v>24.8</c:v>
                </c:pt>
                <c:pt idx="18" formatCode="0.0">
                  <c:v>36.200000000000003</c:v>
                </c:pt>
                <c:pt idx="19" formatCode="0.0">
                  <c:v>27.8</c:v>
                </c:pt>
                <c:pt idx="20" formatCode="0.0">
                  <c:v>21.2</c:v>
                </c:pt>
                <c:pt idx="21" formatCode="0.0">
                  <c:v>27.7</c:v>
                </c:pt>
                <c:pt idx="22" formatCode="0.0">
                  <c:v>34.5</c:v>
                </c:pt>
                <c:pt idx="23">
                  <c:v>22.5</c:v>
                </c:pt>
                <c:pt idx="24">
                  <c:v>41.7</c:v>
                </c:pt>
                <c:pt idx="25">
                  <c:v>44.6</c:v>
                </c:pt>
                <c:pt idx="26">
                  <c:v>45.4</c:v>
                </c:pt>
                <c:pt idx="27">
                  <c:v>44.8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489320"/>
        <c:axId val="732498336"/>
        <c:axId val="729681312"/>
      </c:bar3DChart>
      <c:catAx>
        <c:axId val="732489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49833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49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489320"/>
        <c:crosses val="autoZero"/>
        <c:crossBetween val="between"/>
      </c:valAx>
      <c:serAx>
        <c:axId val="729681312"/>
        <c:scaling>
          <c:orientation val="minMax"/>
        </c:scaling>
        <c:delete val="1"/>
        <c:axPos val="b"/>
        <c:majorTickMark val="out"/>
        <c:minorTickMark val="none"/>
        <c:tickLblPos val="nextTo"/>
        <c:crossAx val="73249833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März 2013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'Mar13'!$A$3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'Mar13'!$C$3:$AG$3</c:f>
              <c:numCache>
                <c:formatCode>0.0</c:formatCode>
                <c:ptCount val="31"/>
                <c:pt idx="0">
                  <c:v>7.8129999999999997</c:v>
                </c:pt>
                <c:pt idx="1">
                  <c:v>3.7040000000000002</c:v>
                </c:pt>
                <c:pt idx="2">
                  <c:v>7.6849999999999996</c:v>
                </c:pt>
                <c:pt idx="3">
                  <c:v>8.9600000000000009</c:v>
                </c:pt>
                <c:pt idx="4">
                  <c:v>9.452</c:v>
                </c:pt>
                <c:pt idx="5">
                  <c:v>7.681</c:v>
                </c:pt>
                <c:pt idx="6">
                  <c:v>8.1210000000000004</c:v>
                </c:pt>
                <c:pt idx="7">
                  <c:v>6.0860000000000003</c:v>
                </c:pt>
                <c:pt idx="8">
                  <c:v>8.7669999999999995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2.2269999999999999</c:v>
                </c:pt>
                <c:pt idx="13">
                  <c:v>10</c:v>
                </c:pt>
                <c:pt idx="14">
                  <c:v>10</c:v>
                </c:pt>
                <c:pt idx="15">
                  <c:v>8.7850000000000001</c:v>
                </c:pt>
                <c:pt idx="16">
                  <c:v>4.4009999999999998</c:v>
                </c:pt>
                <c:pt idx="17">
                  <c:v>1.669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8.5719999999999992</c:v>
                </c:pt>
                <c:pt idx="22">
                  <c:v>9.9719999999999995</c:v>
                </c:pt>
                <c:pt idx="23">
                  <c:v>2.8210000000000002</c:v>
                </c:pt>
                <c:pt idx="24">
                  <c:v>2.698</c:v>
                </c:pt>
                <c:pt idx="25">
                  <c:v>2.8170000000000002</c:v>
                </c:pt>
                <c:pt idx="26">
                  <c:v>10</c:v>
                </c:pt>
                <c:pt idx="27">
                  <c:v>3.161</c:v>
                </c:pt>
                <c:pt idx="28">
                  <c:v>5.2939999999999996</c:v>
                </c:pt>
                <c:pt idx="29">
                  <c:v>2.0590000000000002</c:v>
                </c:pt>
                <c:pt idx="30">
                  <c:v>8.5839999999999996</c:v>
                </c:pt>
              </c:numCache>
            </c:numRef>
          </c:val>
        </c:ser>
        <c:ser>
          <c:idx val="0"/>
          <c:order val="1"/>
          <c:tx>
            <c:strRef>
              <c:f>'Mar13'!$A$4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'Mar13'!$C$4:$AG$4</c:f>
              <c:numCache>
                <c:formatCode>General</c:formatCode>
                <c:ptCount val="31"/>
                <c:pt idx="0">
                  <c:v>43.7</c:v>
                </c:pt>
                <c:pt idx="1">
                  <c:v>18.899999999999999</c:v>
                </c:pt>
                <c:pt idx="2">
                  <c:v>42</c:v>
                </c:pt>
                <c:pt idx="3">
                  <c:v>37.1</c:v>
                </c:pt>
                <c:pt idx="4">
                  <c:v>28.5</c:v>
                </c:pt>
                <c:pt idx="5">
                  <c:v>16.600000000000001</c:v>
                </c:pt>
                <c:pt idx="6">
                  <c:v>28.7</c:v>
                </c:pt>
                <c:pt idx="7">
                  <c:v>19.600000000000001</c:v>
                </c:pt>
                <c:pt idx="8">
                  <c:v>37.200000000000003</c:v>
                </c:pt>
                <c:pt idx="9">
                  <c:v>36.4</c:v>
                </c:pt>
                <c:pt idx="10">
                  <c:v>32.5</c:v>
                </c:pt>
                <c:pt idx="11">
                  <c:v>27.2</c:v>
                </c:pt>
                <c:pt idx="12">
                  <c:v>9.5</c:v>
                </c:pt>
                <c:pt idx="13">
                  <c:v>30</c:v>
                </c:pt>
                <c:pt idx="14">
                  <c:v>41.6</c:v>
                </c:pt>
                <c:pt idx="15">
                  <c:v>48.5</c:v>
                </c:pt>
                <c:pt idx="16">
                  <c:v>18.5</c:v>
                </c:pt>
                <c:pt idx="17">
                  <c:v>6</c:v>
                </c:pt>
                <c:pt idx="18">
                  <c:v>55</c:v>
                </c:pt>
                <c:pt idx="19">
                  <c:v>34.799999999999997</c:v>
                </c:pt>
                <c:pt idx="20">
                  <c:v>45</c:v>
                </c:pt>
                <c:pt idx="21">
                  <c:v>53.1</c:v>
                </c:pt>
                <c:pt idx="22">
                  <c:v>26.1</c:v>
                </c:pt>
                <c:pt idx="23">
                  <c:v>11.4</c:v>
                </c:pt>
                <c:pt idx="24">
                  <c:v>14.2</c:v>
                </c:pt>
                <c:pt idx="25">
                  <c:v>14.7</c:v>
                </c:pt>
                <c:pt idx="26">
                  <c:v>36.6</c:v>
                </c:pt>
                <c:pt idx="27">
                  <c:v>13.4</c:v>
                </c:pt>
                <c:pt idx="28">
                  <c:v>15.7</c:v>
                </c:pt>
                <c:pt idx="29">
                  <c:v>8.8000000000000007</c:v>
                </c:pt>
                <c:pt idx="30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5779992"/>
        <c:axId val="655780384"/>
        <c:axId val="655530688"/>
      </c:bar3DChart>
      <c:catAx>
        <c:axId val="655779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8038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655780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79992"/>
        <c:crosses val="autoZero"/>
        <c:crossBetween val="between"/>
      </c:valAx>
      <c:serAx>
        <c:axId val="655530688"/>
        <c:scaling>
          <c:orientation val="minMax"/>
        </c:scaling>
        <c:delete val="1"/>
        <c:axPos val="b"/>
        <c:majorTickMark val="out"/>
        <c:minorTickMark val="none"/>
        <c:tickLblPos val="nextTo"/>
        <c:crossAx val="65578038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März 2022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'Mar22'!$C$3:$AG$3</c:f>
              <c:numCache>
                <c:formatCode>General</c:formatCode>
                <c:ptCount val="31"/>
                <c:pt idx="0" formatCode="0.0">
                  <c:v>8.23</c:v>
                </c:pt>
                <c:pt idx="1">
                  <c:v>7.72</c:v>
                </c:pt>
                <c:pt idx="2" formatCode="0.0">
                  <c:v>7.29</c:v>
                </c:pt>
                <c:pt idx="3" formatCode="0.0">
                  <c:v>7.42</c:v>
                </c:pt>
                <c:pt idx="4" formatCode="0.0">
                  <c:v>7.64</c:v>
                </c:pt>
                <c:pt idx="5" formatCode="0.0">
                  <c:v>7.43</c:v>
                </c:pt>
                <c:pt idx="6" formatCode="0.0">
                  <c:v>7.81</c:v>
                </c:pt>
                <c:pt idx="7" formatCode="0.0">
                  <c:v>7.88</c:v>
                </c:pt>
                <c:pt idx="8" formatCode="0.0">
                  <c:v>7.47</c:v>
                </c:pt>
                <c:pt idx="9" formatCode="0.0">
                  <c:v>7.56</c:v>
                </c:pt>
                <c:pt idx="10" formatCode="0.0">
                  <c:v>7.81</c:v>
                </c:pt>
                <c:pt idx="11" formatCode="0.0">
                  <c:v>7.23</c:v>
                </c:pt>
                <c:pt idx="12" formatCode="0.0">
                  <c:v>7.75</c:v>
                </c:pt>
                <c:pt idx="13" formatCode="0.0">
                  <c:v>7.97</c:v>
                </c:pt>
                <c:pt idx="14" formatCode="0.0">
                  <c:v>4.88</c:v>
                </c:pt>
                <c:pt idx="15" formatCode="0.0">
                  <c:v>5.0999999999999996</c:v>
                </c:pt>
                <c:pt idx="16" formatCode="0.0">
                  <c:v>5.68</c:v>
                </c:pt>
                <c:pt idx="17" formatCode="0.0">
                  <c:v>2.98</c:v>
                </c:pt>
                <c:pt idx="18" formatCode="0.0">
                  <c:v>7.49</c:v>
                </c:pt>
                <c:pt idx="19" formatCode="0.0">
                  <c:v>7.49</c:v>
                </c:pt>
                <c:pt idx="20" formatCode="0.0">
                  <c:v>7.45</c:v>
                </c:pt>
                <c:pt idx="21" formatCode="0.0">
                  <c:v>7.75</c:v>
                </c:pt>
                <c:pt idx="22" formatCode="0.0">
                  <c:v>7.84</c:v>
                </c:pt>
                <c:pt idx="23" formatCode="0.0">
                  <c:v>7.93</c:v>
                </c:pt>
                <c:pt idx="24" formatCode="0.0">
                  <c:v>7.55</c:v>
                </c:pt>
                <c:pt idx="25" formatCode="0.0">
                  <c:v>7.83</c:v>
                </c:pt>
                <c:pt idx="26" formatCode="0.0">
                  <c:v>7.91</c:v>
                </c:pt>
                <c:pt idx="27" formatCode="0.0">
                  <c:v>7.63</c:v>
                </c:pt>
                <c:pt idx="28" formatCode="0.0">
                  <c:v>9.17</c:v>
                </c:pt>
                <c:pt idx="29" formatCode="0.0">
                  <c:v>9.7200000000000006</c:v>
                </c:pt>
                <c:pt idx="30" formatCode="0.0">
                  <c:v>4.8899999999999997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'Mar22'!$C$4:$AG$4</c:f>
              <c:numCache>
                <c:formatCode>General</c:formatCode>
                <c:ptCount val="31"/>
                <c:pt idx="0" formatCode="0.0">
                  <c:v>44.9</c:v>
                </c:pt>
                <c:pt idx="1">
                  <c:v>37.6</c:v>
                </c:pt>
                <c:pt idx="2" formatCode="0.0">
                  <c:v>44.9</c:v>
                </c:pt>
                <c:pt idx="3" formatCode="0.0">
                  <c:v>46.4</c:v>
                </c:pt>
                <c:pt idx="4" formatCode="0.0">
                  <c:v>47.3</c:v>
                </c:pt>
                <c:pt idx="5" formatCode="0.0">
                  <c:v>45.7</c:v>
                </c:pt>
                <c:pt idx="6" formatCode="0.0">
                  <c:v>47</c:v>
                </c:pt>
                <c:pt idx="7" formatCode="0.0">
                  <c:v>46.4</c:v>
                </c:pt>
                <c:pt idx="8" formatCode="0.0">
                  <c:v>47.6</c:v>
                </c:pt>
                <c:pt idx="9" formatCode="0.0">
                  <c:v>47.9</c:v>
                </c:pt>
                <c:pt idx="10" formatCode="0.0">
                  <c:v>38.4</c:v>
                </c:pt>
                <c:pt idx="11" formatCode="0.0">
                  <c:v>41.8</c:v>
                </c:pt>
                <c:pt idx="12" formatCode="0.0">
                  <c:v>37.4</c:v>
                </c:pt>
                <c:pt idx="13" formatCode="0.0">
                  <c:v>49</c:v>
                </c:pt>
                <c:pt idx="14" formatCode="0.0">
                  <c:v>19</c:v>
                </c:pt>
                <c:pt idx="15" formatCode="0.0">
                  <c:v>28.6</c:v>
                </c:pt>
                <c:pt idx="16" formatCode="0.0">
                  <c:v>32.1</c:v>
                </c:pt>
                <c:pt idx="17" formatCode="0.0">
                  <c:v>11.3</c:v>
                </c:pt>
                <c:pt idx="18" formatCode="0.0">
                  <c:v>44.9</c:v>
                </c:pt>
                <c:pt idx="19" formatCode="0.0">
                  <c:v>48.4</c:v>
                </c:pt>
                <c:pt idx="20" formatCode="0.0">
                  <c:v>46.4</c:v>
                </c:pt>
                <c:pt idx="21" formatCode="0.0">
                  <c:v>50.4</c:v>
                </c:pt>
                <c:pt idx="22" formatCode="0.0">
                  <c:v>51.2</c:v>
                </c:pt>
                <c:pt idx="23">
                  <c:v>51.8</c:v>
                </c:pt>
                <c:pt idx="24">
                  <c:v>50.4</c:v>
                </c:pt>
                <c:pt idx="25">
                  <c:v>51.9</c:v>
                </c:pt>
                <c:pt idx="26">
                  <c:v>51.9</c:v>
                </c:pt>
                <c:pt idx="27">
                  <c:v>61.1</c:v>
                </c:pt>
                <c:pt idx="28">
                  <c:v>40.4</c:v>
                </c:pt>
                <c:pt idx="29">
                  <c:v>23.9</c:v>
                </c:pt>
                <c:pt idx="30">
                  <c:v>15.5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493632"/>
        <c:axId val="732492456"/>
        <c:axId val="729679192"/>
      </c:bar3DChart>
      <c:catAx>
        <c:axId val="73249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49245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492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493632"/>
        <c:crosses val="autoZero"/>
        <c:crossBetween val="between"/>
      </c:valAx>
      <c:serAx>
        <c:axId val="729679192"/>
        <c:scaling>
          <c:orientation val="minMax"/>
        </c:scaling>
        <c:delete val="1"/>
        <c:axPos val="b"/>
        <c:majorTickMark val="out"/>
        <c:minorTickMark val="none"/>
        <c:tickLblPos val="nextTo"/>
        <c:crossAx val="73249245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April 2022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'Apr22'!$C$3:$AG$3</c:f>
              <c:numCache>
                <c:formatCode>General</c:formatCode>
                <c:ptCount val="31"/>
                <c:pt idx="0" formatCode="0.0">
                  <c:v>1.1499999999999999</c:v>
                </c:pt>
                <c:pt idx="1">
                  <c:v>0.52900000000000003</c:v>
                </c:pt>
                <c:pt idx="2" formatCode="0.0">
                  <c:v>2.76</c:v>
                </c:pt>
                <c:pt idx="3" formatCode="0.0">
                  <c:v>10</c:v>
                </c:pt>
                <c:pt idx="4" formatCode="0.0">
                  <c:v>10</c:v>
                </c:pt>
                <c:pt idx="5" formatCode="0.0">
                  <c:v>10</c:v>
                </c:pt>
                <c:pt idx="6" formatCode="0.0">
                  <c:v>3.93</c:v>
                </c:pt>
                <c:pt idx="7" formatCode="0.0">
                  <c:v>4.9800000000000004</c:v>
                </c:pt>
                <c:pt idx="8" formatCode="0.0">
                  <c:v>10</c:v>
                </c:pt>
                <c:pt idx="9" formatCode="0.0">
                  <c:v>10</c:v>
                </c:pt>
                <c:pt idx="10" formatCode="0.0">
                  <c:v>9.34</c:v>
                </c:pt>
                <c:pt idx="11" formatCode="0.0">
                  <c:v>9.15</c:v>
                </c:pt>
                <c:pt idx="12" formatCode="0.0">
                  <c:v>8.59</c:v>
                </c:pt>
                <c:pt idx="13" formatCode="0.0">
                  <c:v>8.39</c:v>
                </c:pt>
                <c:pt idx="14" formatCode="0.0">
                  <c:v>8.7799999999999994</c:v>
                </c:pt>
                <c:pt idx="15" formatCode="0.0">
                  <c:v>9.99</c:v>
                </c:pt>
                <c:pt idx="16" formatCode="0.0">
                  <c:v>9.44</c:v>
                </c:pt>
                <c:pt idx="17" formatCode="0.0">
                  <c:v>9.06</c:v>
                </c:pt>
                <c:pt idx="18" formatCode="0.0">
                  <c:v>9.11</c:v>
                </c:pt>
                <c:pt idx="19" formatCode="0.0">
                  <c:v>9.33</c:v>
                </c:pt>
                <c:pt idx="20" formatCode="0.0">
                  <c:v>9.85</c:v>
                </c:pt>
                <c:pt idx="21" formatCode="0.0">
                  <c:v>9.6999999999999993</c:v>
                </c:pt>
                <c:pt idx="22" formatCode="0.0">
                  <c:v>10</c:v>
                </c:pt>
                <c:pt idx="23" formatCode="0.0">
                  <c:v>4.4000000000000004</c:v>
                </c:pt>
                <c:pt idx="24" formatCode="0.0">
                  <c:v>3.86</c:v>
                </c:pt>
                <c:pt idx="25" formatCode="0.0">
                  <c:v>10</c:v>
                </c:pt>
                <c:pt idx="26" formatCode="0.0">
                  <c:v>9.18</c:v>
                </c:pt>
                <c:pt idx="27" formatCode="0.0">
                  <c:v>9.0299999999999994</c:v>
                </c:pt>
                <c:pt idx="28" formatCode="0.0">
                  <c:v>9.85</c:v>
                </c:pt>
                <c:pt idx="29" formatCode="0.0">
                  <c:v>10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'Apr22'!$C$4:$AG$4</c:f>
              <c:numCache>
                <c:formatCode>General</c:formatCode>
                <c:ptCount val="31"/>
                <c:pt idx="0" formatCode="0.0">
                  <c:v>6.1</c:v>
                </c:pt>
                <c:pt idx="1">
                  <c:v>1.7</c:v>
                </c:pt>
                <c:pt idx="2" formatCode="0.0">
                  <c:v>11.5</c:v>
                </c:pt>
                <c:pt idx="3" formatCode="0.0">
                  <c:v>47.6</c:v>
                </c:pt>
                <c:pt idx="4" formatCode="0.0">
                  <c:v>45.6</c:v>
                </c:pt>
                <c:pt idx="5" formatCode="0.0">
                  <c:v>44.3</c:v>
                </c:pt>
                <c:pt idx="6" formatCode="0.0">
                  <c:v>16.2</c:v>
                </c:pt>
                <c:pt idx="7" formatCode="0.0">
                  <c:v>25.3</c:v>
                </c:pt>
                <c:pt idx="8" formatCode="0.0">
                  <c:v>27.3</c:v>
                </c:pt>
                <c:pt idx="9" formatCode="0.0">
                  <c:v>61.4</c:v>
                </c:pt>
                <c:pt idx="10" formatCode="0.0">
                  <c:v>57.8</c:v>
                </c:pt>
                <c:pt idx="11" formatCode="0.0">
                  <c:v>60.3</c:v>
                </c:pt>
                <c:pt idx="12" formatCode="0.0">
                  <c:v>56.3</c:v>
                </c:pt>
                <c:pt idx="13" formatCode="0.0">
                  <c:v>60.3</c:v>
                </c:pt>
                <c:pt idx="14" formatCode="0.0">
                  <c:v>58.6</c:v>
                </c:pt>
                <c:pt idx="15" formatCode="0.0">
                  <c:v>64.099999999999994</c:v>
                </c:pt>
                <c:pt idx="16" formatCode="0.0">
                  <c:v>64.5</c:v>
                </c:pt>
                <c:pt idx="17" formatCode="0.0">
                  <c:v>63.2</c:v>
                </c:pt>
                <c:pt idx="18" formatCode="0.0">
                  <c:v>60.4</c:v>
                </c:pt>
                <c:pt idx="19" formatCode="0.0">
                  <c:v>61.8</c:v>
                </c:pt>
                <c:pt idx="20" formatCode="0.0">
                  <c:v>59.4</c:v>
                </c:pt>
                <c:pt idx="21" formatCode="0.0">
                  <c:v>55.9</c:v>
                </c:pt>
                <c:pt idx="22" formatCode="0.0">
                  <c:v>31.6</c:v>
                </c:pt>
                <c:pt idx="23">
                  <c:v>22.1</c:v>
                </c:pt>
                <c:pt idx="24">
                  <c:v>16.100000000000001</c:v>
                </c:pt>
                <c:pt idx="25">
                  <c:v>35.799999999999997</c:v>
                </c:pt>
                <c:pt idx="26">
                  <c:v>64.099999999999994</c:v>
                </c:pt>
                <c:pt idx="27">
                  <c:v>62.9</c:v>
                </c:pt>
                <c:pt idx="28">
                  <c:v>57.9</c:v>
                </c:pt>
                <c:pt idx="29">
                  <c:v>47.3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494416"/>
        <c:axId val="732492064"/>
        <c:axId val="729671560"/>
      </c:bar3DChart>
      <c:catAx>
        <c:axId val="73249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49206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49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494416"/>
        <c:crosses val="autoZero"/>
        <c:crossBetween val="between"/>
      </c:valAx>
      <c:serAx>
        <c:axId val="729671560"/>
        <c:scaling>
          <c:orientation val="minMax"/>
        </c:scaling>
        <c:delete val="1"/>
        <c:axPos val="b"/>
        <c:majorTickMark val="out"/>
        <c:minorTickMark val="none"/>
        <c:tickLblPos val="nextTo"/>
        <c:crossAx val="73249206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Mai 2022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'Mai22'!$C$3:$AG$3</c:f>
              <c:numCache>
                <c:formatCode>General</c:formatCode>
                <c:ptCount val="31"/>
                <c:pt idx="0" formatCode="0.0">
                  <c:v>10</c:v>
                </c:pt>
                <c:pt idx="1">
                  <c:v>9.08</c:v>
                </c:pt>
                <c:pt idx="2" formatCode="0.0">
                  <c:v>10</c:v>
                </c:pt>
                <c:pt idx="3" formatCode="0.0">
                  <c:v>10</c:v>
                </c:pt>
                <c:pt idx="4" formatCode="0.0">
                  <c:v>2.79</c:v>
                </c:pt>
                <c:pt idx="5" formatCode="0.0">
                  <c:v>6.08</c:v>
                </c:pt>
                <c:pt idx="6" formatCode="0.0">
                  <c:v>10</c:v>
                </c:pt>
                <c:pt idx="7" formatCode="0.0">
                  <c:v>10</c:v>
                </c:pt>
                <c:pt idx="8" formatCode="0.0">
                  <c:v>10</c:v>
                </c:pt>
                <c:pt idx="9" formatCode="0.0">
                  <c:v>9.08</c:v>
                </c:pt>
                <c:pt idx="10" formatCode="0.0">
                  <c:v>8.6199999999999992</c:v>
                </c:pt>
                <c:pt idx="11" formatCode="0.0">
                  <c:v>9.92</c:v>
                </c:pt>
                <c:pt idx="12" formatCode="0.0">
                  <c:v>10</c:v>
                </c:pt>
                <c:pt idx="13" formatCode="0.0">
                  <c:v>9.52</c:v>
                </c:pt>
                <c:pt idx="14" formatCode="0.0">
                  <c:v>8.56</c:v>
                </c:pt>
                <c:pt idx="15" formatCode="0.0">
                  <c:v>9.92</c:v>
                </c:pt>
                <c:pt idx="16" formatCode="0.0">
                  <c:v>8.64</c:v>
                </c:pt>
                <c:pt idx="17" formatCode="0.0">
                  <c:v>8.68</c:v>
                </c:pt>
                <c:pt idx="18" formatCode="0.0">
                  <c:v>10</c:v>
                </c:pt>
                <c:pt idx="19" formatCode="0.0">
                  <c:v>8.35</c:v>
                </c:pt>
                <c:pt idx="20" formatCode="0.0">
                  <c:v>9.31</c:v>
                </c:pt>
                <c:pt idx="21" formatCode="0.0">
                  <c:v>9.18</c:v>
                </c:pt>
                <c:pt idx="22" formatCode="0.0">
                  <c:v>10</c:v>
                </c:pt>
                <c:pt idx="23" formatCode="0.0">
                  <c:v>10</c:v>
                </c:pt>
                <c:pt idx="24" formatCode="0.0">
                  <c:v>10</c:v>
                </c:pt>
                <c:pt idx="25" formatCode="0.0">
                  <c:v>10</c:v>
                </c:pt>
                <c:pt idx="26" formatCode="0.0">
                  <c:v>8.94</c:v>
                </c:pt>
                <c:pt idx="27" formatCode="0.0">
                  <c:v>10</c:v>
                </c:pt>
                <c:pt idx="28" formatCode="0.0">
                  <c:v>10</c:v>
                </c:pt>
                <c:pt idx="29" formatCode="0.0">
                  <c:v>10</c:v>
                </c:pt>
                <c:pt idx="30" formatCode="0.0">
                  <c:v>7.37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'Mai22'!$C$4:$AG$4</c:f>
              <c:numCache>
                <c:formatCode>General</c:formatCode>
                <c:ptCount val="31"/>
                <c:pt idx="0" formatCode="0.0">
                  <c:v>60.3</c:v>
                </c:pt>
                <c:pt idx="1">
                  <c:v>61.4</c:v>
                </c:pt>
                <c:pt idx="2" formatCode="0.0">
                  <c:v>44.7</c:v>
                </c:pt>
                <c:pt idx="3" formatCode="0.0">
                  <c:v>40.700000000000003</c:v>
                </c:pt>
                <c:pt idx="4" formatCode="0.0">
                  <c:v>15.4</c:v>
                </c:pt>
                <c:pt idx="5" formatCode="0.0">
                  <c:v>27.3</c:v>
                </c:pt>
                <c:pt idx="6" formatCode="0.0">
                  <c:v>34.5</c:v>
                </c:pt>
                <c:pt idx="7" formatCode="0.0">
                  <c:v>43.9</c:v>
                </c:pt>
                <c:pt idx="8" formatCode="0.0">
                  <c:v>58.2</c:v>
                </c:pt>
                <c:pt idx="9" formatCode="0.0">
                  <c:v>60.6</c:v>
                </c:pt>
                <c:pt idx="10" formatCode="0.0">
                  <c:v>61.8</c:v>
                </c:pt>
                <c:pt idx="11" formatCode="0.0">
                  <c:v>58.7</c:v>
                </c:pt>
                <c:pt idx="12" formatCode="0.0">
                  <c:v>49.1</c:v>
                </c:pt>
                <c:pt idx="13" formatCode="0.0">
                  <c:v>62.3</c:v>
                </c:pt>
                <c:pt idx="14" formatCode="0.0">
                  <c:v>62.8</c:v>
                </c:pt>
                <c:pt idx="15" formatCode="0.0">
                  <c:v>43.5</c:v>
                </c:pt>
                <c:pt idx="16" formatCode="0.0">
                  <c:v>60.8</c:v>
                </c:pt>
                <c:pt idx="17" formatCode="0.0">
                  <c:v>63.3</c:v>
                </c:pt>
                <c:pt idx="18" formatCode="0.0">
                  <c:v>59.8</c:v>
                </c:pt>
                <c:pt idx="19" formatCode="0.0">
                  <c:v>63</c:v>
                </c:pt>
                <c:pt idx="20" formatCode="0.0">
                  <c:v>63.2</c:v>
                </c:pt>
                <c:pt idx="21" formatCode="0.0">
                  <c:v>48.6</c:v>
                </c:pt>
                <c:pt idx="22" formatCode="0.0">
                  <c:v>42.5</c:v>
                </c:pt>
                <c:pt idx="23">
                  <c:v>23.4</c:v>
                </c:pt>
                <c:pt idx="24">
                  <c:v>60.1</c:v>
                </c:pt>
                <c:pt idx="25">
                  <c:v>65</c:v>
                </c:pt>
                <c:pt idx="26">
                  <c:v>66.900000000000006</c:v>
                </c:pt>
                <c:pt idx="27">
                  <c:v>47.4</c:v>
                </c:pt>
                <c:pt idx="28">
                  <c:v>58.2</c:v>
                </c:pt>
                <c:pt idx="29">
                  <c:v>62.7</c:v>
                </c:pt>
                <c:pt idx="30">
                  <c:v>23.3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495592"/>
        <c:axId val="732499512"/>
        <c:axId val="729670288"/>
      </c:bar3DChart>
      <c:catAx>
        <c:axId val="732495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49951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499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495592"/>
        <c:crosses val="autoZero"/>
        <c:crossBetween val="between"/>
      </c:valAx>
      <c:serAx>
        <c:axId val="729670288"/>
        <c:scaling>
          <c:orientation val="minMax"/>
        </c:scaling>
        <c:delete val="1"/>
        <c:axPos val="b"/>
        <c:majorTickMark val="out"/>
        <c:minorTickMark val="none"/>
        <c:tickLblPos val="nextTo"/>
        <c:crossAx val="73249951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Juni 2022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'Jun22'!$C$3:$AG$3</c:f>
              <c:numCache>
                <c:formatCode>General</c:formatCode>
                <c:ptCount val="31"/>
                <c:pt idx="0" formatCode="0.0">
                  <c:v>9.94</c:v>
                </c:pt>
                <c:pt idx="1">
                  <c:v>10</c:v>
                </c:pt>
                <c:pt idx="2" formatCode="0.0">
                  <c:v>10</c:v>
                </c:pt>
                <c:pt idx="3" formatCode="0.0">
                  <c:v>8.7100000000000009</c:v>
                </c:pt>
                <c:pt idx="4" formatCode="0.0">
                  <c:v>10</c:v>
                </c:pt>
                <c:pt idx="5" formatCode="0.0">
                  <c:v>10</c:v>
                </c:pt>
                <c:pt idx="6" formatCode="0.0">
                  <c:v>10</c:v>
                </c:pt>
                <c:pt idx="7" formatCode="0.0">
                  <c:v>10</c:v>
                </c:pt>
                <c:pt idx="8" formatCode="0.0">
                  <c:v>10</c:v>
                </c:pt>
                <c:pt idx="9" formatCode="0.0">
                  <c:v>10</c:v>
                </c:pt>
                <c:pt idx="10" formatCode="0.0">
                  <c:v>8.86</c:v>
                </c:pt>
                <c:pt idx="11" formatCode="0.0">
                  <c:v>9.9</c:v>
                </c:pt>
                <c:pt idx="12" formatCode="0.0">
                  <c:v>10</c:v>
                </c:pt>
                <c:pt idx="13" formatCode="0.0">
                  <c:v>8.81</c:v>
                </c:pt>
                <c:pt idx="14" formatCode="0.0">
                  <c:v>9.6999999999999993</c:v>
                </c:pt>
                <c:pt idx="15" formatCode="0.0">
                  <c:v>10</c:v>
                </c:pt>
                <c:pt idx="16" formatCode="0.0">
                  <c:v>8.5</c:v>
                </c:pt>
                <c:pt idx="17" formatCode="0.0">
                  <c:v>8.18</c:v>
                </c:pt>
                <c:pt idx="18" formatCode="0.0">
                  <c:v>8.24</c:v>
                </c:pt>
                <c:pt idx="19" formatCode="0.0">
                  <c:v>8.33</c:v>
                </c:pt>
                <c:pt idx="20" formatCode="0.0">
                  <c:v>9.7899999999999991</c:v>
                </c:pt>
                <c:pt idx="21" formatCode="0.0">
                  <c:v>10</c:v>
                </c:pt>
                <c:pt idx="22" formatCode="0.0">
                  <c:v>10</c:v>
                </c:pt>
                <c:pt idx="23" formatCode="0.0">
                  <c:v>10</c:v>
                </c:pt>
                <c:pt idx="24" formatCode="0.0">
                  <c:v>9.9700000000000006</c:v>
                </c:pt>
                <c:pt idx="25" formatCode="0.0">
                  <c:v>10</c:v>
                </c:pt>
                <c:pt idx="26" formatCode="0.0">
                  <c:v>7.86</c:v>
                </c:pt>
                <c:pt idx="27" formatCode="0.0">
                  <c:v>6.47</c:v>
                </c:pt>
                <c:pt idx="28" formatCode="0.0">
                  <c:v>10</c:v>
                </c:pt>
                <c:pt idx="29" formatCode="0.0">
                  <c:v>10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'Jun22'!$C$4:$AG$4</c:f>
              <c:numCache>
                <c:formatCode>General</c:formatCode>
                <c:ptCount val="31"/>
                <c:pt idx="0" formatCode="0.0">
                  <c:v>33.4</c:v>
                </c:pt>
                <c:pt idx="1">
                  <c:v>59.7</c:v>
                </c:pt>
                <c:pt idx="2" formatCode="0.0">
                  <c:v>35.5</c:v>
                </c:pt>
                <c:pt idx="3" formatCode="0.0">
                  <c:v>64.2</c:v>
                </c:pt>
                <c:pt idx="4" formatCode="0.0">
                  <c:v>32.6</c:v>
                </c:pt>
                <c:pt idx="5" formatCode="0.0">
                  <c:v>56.1</c:v>
                </c:pt>
                <c:pt idx="6" formatCode="0.0">
                  <c:v>37.799999999999997</c:v>
                </c:pt>
                <c:pt idx="7" formatCode="0.0">
                  <c:v>43.3</c:v>
                </c:pt>
                <c:pt idx="8" formatCode="0.0">
                  <c:v>32</c:v>
                </c:pt>
                <c:pt idx="9" formatCode="0.0">
                  <c:v>65.8</c:v>
                </c:pt>
                <c:pt idx="10" formatCode="0.0">
                  <c:v>68.400000000000006</c:v>
                </c:pt>
                <c:pt idx="11" formatCode="0.0">
                  <c:v>66.900000000000006</c:v>
                </c:pt>
                <c:pt idx="12" formatCode="0.0">
                  <c:v>46.7</c:v>
                </c:pt>
                <c:pt idx="13" formatCode="0.0">
                  <c:v>68.400000000000006</c:v>
                </c:pt>
                <c:pt idx="14" formatCode="0.0">
                  <c:v>60.4</c:v>
                </c:pt>
                <c:pt idx="15" formatCode="0.0">
                  <c:v>57.4</c:v>
                </c:pt>
                <c:pt idx="16" formatCode="0.0">
                  <c:v>62.6</c:v>
                </c:pt>
                <c:pt idx="17" formatCode="0.0">
                  <c:v>63.3</c:v>
                </c:pt>
                <c:pt idx="18" formatCode="0.0">
                  <c:v>67</c:v>
                </c:pt>
                <c:pt idx="19" formatCode="0.0">
                  <c:v>64.5</c:v>
                </c:pt>
                <c:pt idx="20" formatCode="0.0">
                  <c:v>56.2</c:v>
                </c:pt>
                <c:pt idx="21" formatCode="0.0">
                  <c:v>42.7</c:v>
                </c:pt>
                <c:pt idx="22" formatCode="0.0">
                  <c:v>58.5</c:v>
                </c:pt>
                <c:pt idx="23">
                  <c:v>29</c:v>
                </c:pt>
                <c:pt idx="24">
                  <c:v>65.400000000000006</c:v>
                </c:pt>
                <c:pt idx="25">
                  <c:v>61.8</c:v>
                </c:pt>
                <c:pt idx="26">
                  <c:v>17.899999999999999</c:v>
                </c:pt>
                <c:pt idx="27">
                  <c:v>23.5</c:v>
                </c:pt>
                <c:pt idx="28">
                  <c:v>57.1</c:v>
                </c:pt>
                <c:pt idx="29">
                  <c:v>49.4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489712"/>
        <c:axId val="732493240"/>
        <c:axId val="729673680"/>
      </c:bar3DChart>
      <c:catAx>
        <c:axId val="73248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49324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493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489712"/>
        <c:crosses val="autoZero"/>
        <c:crossBetween val="between"/>
      </c:valAx>
      <c:serAx>
        <c:axId val="729673680"/>
        <c:scaling>
          <c:orientation val="minMax"/>
        </c:scaling>
        <c:delete val="1"/>
        <c:axPos val="b"/>
        <c:majorTickMark val="out"/>
        <c:minorTickMark val="none"/>
        <c:tickLblPos val="nextTo"/>
        <c:crossAx val="73249324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Juli 2022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'Jul22'!$C$3:$AG$3</c:f>
              <c:numCache>
                <c:formatCode>General</c:formatCode>
                <c:ptCount val="31"/>
                <c:pt idx="0" formatCode="0.0">
                  <c:v>10</c:v>
                </c:pt>
                <c:pt idx="1">
                  <c:v>8.8699999999999992</c:v>
                </c:pt>
                <c:pt idx="2" formatCode="0.0">
                  <c:v>10</c:v>
                </c:pt>
                <c:pt idx="3" formatCode="0.0">
                  <c:v>10</c:v>
                </c:pt>
                <c:pt idx="4" formatCode="0.0">
                  <c:v>10</c:v>
                </c:pt>
                <c:pt idx="5" formatCode="0.0">
                  <c:v>9.01</c:v>
                </c:pt>
                <c:pt idx="6" formatCode="0.0">
                  <c:v>10</c:v>
                </c:pt>
                <c:pt idx="7" formatCode="0.0">
                  <c:v>10</c:v>
                </c:pt>
                <c:pt idx="8" formatCode="0.0">
                  <c:v>9.0500000000000007</c:v>
                </c:pt>
                <c:pt idx="9" formatCode="0.0">
                  <c:v>9.11</c:v>
                </c:pt>
                <c:pt idx="10" formatCode="0.0">
                  <c:v>8.92</c:v>
                </c:pt>
                <c:pt idx="11" formatCode="0.0">
                  <c:v>8.8699999999999992</c:v>
                </c:pt>
                <c:pt idx="12" formatCode="0.0">
                  <c:v>8.52</c:v>
                </c:pt>
                <c:pt idx="13" formatCode="0.0">
                  <c:v>9.2200000000000006</c:v>
                </c:pt>
                <c:pt idx="14" formatCode="0.0">
                  <c:v>10</c:v>
                </c:pt>
                <c:pt idx="15" formatCode="0.0">
                  <c:v>8.5</c:v>
                </c:pt>
                <c:pt idx="16" formatCode="0.0">
                  <c:v>8.58</c:v>
                </c:pt>
                <c:pt idx="17" formatCode="0.0">
                  <c:v>8.31</c:v>
                </c:pt>
                <c:pt idx="18" formatCode="0.0">
                  <c:v>8.26</c:v>
                </c:pt>
                <c:pt idx="19" formatCode="0.0">
                  <c:v>9.93</c:v>
                </c:pt>
                <c:pt idx="20" formatCode="0.0">
                  <c:v>10</c:v>
                </c:pt>
                <c:pt idx="21" formatCode="0.0">
                  <c:v>8.1999999999999993</c:v>
                </c:pt>
                <c:pt idx="22" formatCode="0.0">
                  <c:v>9.9700000000000006</c:v>
                </c:pt>
                <c:pt idx="23" formatCode="0.0">
                  <c:v>8.27</c:v>
                </c:pt>
                <c:pt idx="24" formatCode="0.0">
                  <c:v>9.44</c:v>
                </c:pt>
                <c:pt idx="25" formatCode="0.0">
                  <c:v>10</c:v>
                </c:pt>
                <c:pt idx="26" formatCode="0.0">
                  <c:v>10</c:v>
                </c:pt>
                <c:pt idx="27" formatCode="0.0">
                  <c:v>9.17</c:v>
                </c:pt>
                <c:pt idx="28" formatCode="0.0">
                  <c:v>7.23</c:v>
                </c:pt>
                <c:pt idx="29" formatCode="0.0">
                  <c:v>10</c:v>
                </c:pt>
                <c:pt idx="30" formatCode="0.0">
                  <c:v>9.9499999999999993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'Jul22'!$C$4:$AG$4</c:f>
              <c:numCache>
                <c:formatCode>General</c:formatCode>
                <c:ptCount val="31"/>
                <c:pt idx="0" formatCode="0.0">
                  <c:v>27.6</c:v>
                </c:pt>
                <c:pt idx="1">
                  <c:v>68.7</c:v>
                </c:pt>
                <c:pt idx="2" formatCode="0.0">
                  <c:v>65.900000000000006</c:v>
                </c:pt>
                <c:pt idx="3" formatCode="0.0">
                  <c:v>42.4</c:v>
                </c:pt>
                <c:pt idx="4" formatCode="0.0">
                  <c:v>55.9</c:v>
                </c:pt>
                <c:pt idx="5" formatCode="0.0">
                  <c:v>68.2</c:v>
                </c:pt>
                <c:pt idx="6" formatCode="0.0">
                  <c:v>63.7</c:v>
                </c:pt>
                <c:pt idx="7" formatCode="0.0">
                  <c:v>63.9</c:v>
                </c:pt>
                <c:pt idx="8" formatCode="0.0">
                  <c:v>67</c:v>
                </c:pt>
                <c:pt idx="9" formatCode="0.0">
                  <c:v>66.3</c:v>
                </c:pt>
                <c:pt idx="10" formatCode="0.0">
                  <c:v>67.099999999999994</c:v>
                </c:pt>
                <c:pt idx="11" formatCode="0.0">
                  <c:v>66.400000000000006</c:v>
                </c:pt>
                <c:pt idx="12" formatCode="0.0">
                  <c:v>64.400000000000006</c:v>
                </c:pt>
                <c:pt idx="13" formatCode="0.0">
                  <c:v>60.4</c:v>
                </c:pt>
                <c:pt idx="14" formatCode="0.0">
                  <c:v>56.4</c:v>
                </c:pt>
                <c:pt idx="15" formatCode="0.0">
                  <c:v>63.8</c:v>
                </c:pt>
                <c:pt idx="16" formatCode="0.0">
                  <c:v>64.3</c:v>
                </c:pt>
                <c:pt idx="17" formatCode="0.0">
                  <c:v>62.3</c:v>
                </c:pt>
                <c:pt idx="18" formatCode="0.0">
                  <c:v>60.9</c:v>
                </c:pt>
                <c:pt idx="19" formatCode="0.0">
                  <c:v>33.1</c:v>
                </c:pt>
                <c:pt idx="20" formatCode="0.0">
                  <c:v>51.4</c:v>
                </c:pt>
                <c:pt idx="21" formatCode="0.0">
                  <c:v>61.7</c:v>
                </c:pt>
                <c:pt idx="22" formatCode="0.0">
                  <c:v>49.6</c:v>
                </c:pt>
                <c:pt idx="23">
                  <c:v>61</c:v>
                </c:pt>
                <c:pt idx="24">
                  <c:v>58.1</c:v>
                </c:pt>
                <c:pt idx="25">
                  <c:v>39.6</c:v>
                </c:pt>
                <c:pt idx="26">
                  <c:v>47</c:v>
                </c:pt>
                <c:pt idx="27">
                  <c:v>59.9</c:v>
                </c:pt>
                <c:pt idx="28">
                  <c:v>23.5</c:v>
                </c:pt>
                <c:pt idx="29">
                  <c:v>60.7</c:v>
                </c:pt>
                <c:pt idx="30">
                  <c:v>57.7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487752"/>
        <c:axId val="732488144"/>
        <c:axId val="729678344"/>
      </c:bar3DChart>
      <c:catAx>
        <c:axId val="732487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48814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488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487752"/>
        <c:crosses val="autoZero"/>
        <c:crossBetween val="between"/>
      </c:valAx>
      <c:serAx>
        <c:axId val="729678344"/>
        <c:scaling>
          <c:orientation val="minMax"/>
        </c:scaling>
        <c:delete val="1"/>
        <c:axPos val="b"/>
        <c:majorTickMark val="out"/>
        <c:minorTickMark val="none"/>
        <c:tickLblPos val="nextTo"/>
        <c:crossAx val="73248814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August 2022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'Aug22'!$C$3:$AG$3</c:f>
              <c:numCache>
                <c:formatCode>General</c:formatCode>
                <c:ptCount val="31"/>
                <c:pt idx="0" formatCode="0.0">
                  <c:v>9.52</c:v>
                </c:pt>
                <c:pt idx="1">
                  <c:v>9.65</c:v>
                </c:pt>
                <c:pt idx="2" formatCode="0.0">
                  <c:v>8.16</c:v>
                </c:pt>
                <c:pt idx="3" formatCode="0.0">
                  <c:v>8.76</c:v>
                </c:pt>
                <c:pt idx="4" formatCode="0.0">
                  <c:v>10</c:v>
                </c:pt>
                <c:pt idx="5" formatCode="0.0">
                  <c:v>10</c:v>
                </c:pt>
                <c:pt idx="6" formatCode="0.0">
                  <c:v>3.17</c:v>
                </c:pt>
                <c:pt idx="7" formatCode="0.0">
                  <c:v>10</c:v>
                </c:pt>
                <c:pt idx="8" formatCode="0.0">
                  <c:v>8.5299999999999994</c:v>
                </c:pt>
                <c:pt idx="9" formatCode="0.0">
                  <c:v>8.3000000000000007</c:v>
                </c:pt>
                <c:pt idx="10" formatCode="0.0">
                  <c:v>8.24</c:v>
                </c:pt>
                <c:pt idx="11" formatCode="0.0">
                  <c:v>8.35</c:v>
                </c:pt>
                <c:pt idx="12" formatCode="0.0">
                  <c:v>8.3800000000000008</c:v>
                </c:pt>
                <c:pt idx="13" formatCode="0.0">
                  <c:v>7.08</c:v>
                </c:pt>
                <c:pt idx="14" formatCode="0.0">
                  <c:v>10</c:v>
                </c:pt>
                <c:pt idx="15" formatCode="0.0">
                  <c:v>8.17</c:v>
                </c:pt>
                <c:pt idx="16" formatCode="0.0">
                  <c:v>9.2799999999999994</c:v>
                </c:pt>
                <c:pt idx="17" formatCode="0.0">
                  <c:v>7.14</c:v>
                </c:pt>
                <c:pt idx="18" formatCode="0.0">
                  <c:v>3.52</c:v>
                </c:pt>
                <c:pt idx="19" formatCode="0.0">
                  <c:v>10</c:v>
                </c:pt>
                <c:pt idx="20" formatCode="0.0">
                  <c:v>9.4700000000000006</c:v>
                </c:pt>
                <c:pt idx="21" formatCode="0.0">
                  <c:v>8.35</c:v>
                </c:pt>
                <c:pt idx="22" formatCode="0.0">
                  <c:v>8.34</c:v>
                </c:pt>
                <c:pt idx="23" formatCode="0.0">
                  <c:v>8.5399999999999991</c:v>
                </c:pt>
                <c:pt idx="24" formatCode="0.0">
                  <c:v>8.0399999999999991</c:v>
                </c:pt>
                <c:pt idx="25" formatCode="0.0">
                  <c:v>10</c:v>
                </c:pt>
                <c:pt idx="26" formatCode="0.0">
                  <c:v>10</c:v>
                </c:pt>
                <c:pt idx="27" formatCode="0.0">
                  <c:v>8.9700000000000006</c:v>
                </c:pt>
                <c:pt idx="28" formatCode="0.0">
                  <c:v>8.0399999999999991</c:v>
                </c:pt>
                <c:pt idx="29" formatCode="0.0">
                  <c:v>8.81</c:v>
                </c:pt>
                <c:pt idx="30" formatCode="0.0">
                  <c:v>9.9499999999999993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'Aug22'!$C$4:$AG$4</c:f>
              <c:numCache>
                <c:formatCode>General</c:formatCode>
                <c:ptCount val="31"/>
                <c:pt idx="0" formatCode="0.0">
                  <c:v>60.7</c:v>
                </c:pt>
                <c:pt idx="1">
                  <c:v>57.7</c:v>
                </c:pt>
                <c:pt idx="2" formatCode="0.0">
                  <c:v>57.7</c:v>
                </c:pt>
                <c:pt idx="3" formatCode="0.0">
                  <c:v>56.5</c:v>
                </c:pt>
                <c:pt idx="4" formatCode="0.0">
                  <c:v>47.7</c:v>
                </c:pt>
                <c:pt idx="5" formatCode="0.0">
                  <c:v>52.4</c:v>
                </c:pt>
                <c:pt idx="6" formatCode="0.0">
                  <c:v>20.2</c:v>
                </c:pt>
                <c:pt idx="7" formatCode="0.0">
                  <c:v>48.4</c:v>
                </c:pt>
                <c:pt idx="8" formatCode="0.0">
                  <c:v>59.3</c:v>
                </c:pt>
                <c:pt idx="9" formatCode="0.0">
                  <c:v>57</c:v>
                </c:pt>
                <c:pt idx="10" formatCode="0.0">
                  <c:v>56.6</c:v>
                </c:pt>
                <c:pt idx="11" formatCode="0.0">
                  <c:v>57.1</c:v>
                </c:pt>
                <c:pt idx="12" formatCode="0.0">
                  <c:v>57.4</c:v>
                </c:pt>
                <c:pt idx="13" formatCode="0.0">
                  <c:v>31.6</c:v>
                </c:pt>
                <c:pt idx="14" formatCode="0.0">
                  <c:v>35.5</c:v>
                </c:pt>
                <c:pt idx="15" formatCode="0.0">
                  <c:v>55.5</c:v>
                </c:pt>
                <c:pt idx="16" formatCode="0.0">
                  <c:v>42.2</c:v>
                </c:pt>
                <c:pt idx="17" formatCode="0.0">
                  <c:v>24.8</c:v>
                </c:pt>
                <c:pt idx="18" formatCode="0.0">
                  <c:v>9.8000000000000007</c:v>
                </c:pt>
                <c:pt idx="19" formatCode="0.0">
                  <c:v>45.2</c:v>
                </c:pt>
                <c:pt idx="20" formatCode="0.0">
                  <c:v>55.5</c:v>
                </c:pt>
                <c:pt idx="21" formatCode="0.0">
                  <c:v>54.2</c:v>
                </c:pt>
                <c:pt idx="22" formatCode="0.0">
                  <c:v>53.9</c:v>
                </c:pt>
                <c:pt idx="23">
                  <c:v>52</c:v>
                </c:pt>
                <c:pt idx="24">
                  <c:v>51.6</c:v>
                </c:pt>
                <c:pt idx="25">
                  <c:v>32.1</c:v>
                </c:pt>
                <c:pt idx="26">
                  <c:v>51.1</c:v>
                </c:pt>
                <c:pt idx="27">
                  <c:v>52.6</c:v>
                </c:pt>
                <c:pt idx="28">
                  <c:v>48.7</c:v>
                </c:pt>
                <c:pt idx="29">
                  <c:v>40.700000000000003</c:v>
                </c:pt>
                <c:pt idx="30">
                  <c:v>51.2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488928"/>
        <c:axId val="732499120"/>
        <c:axId val="729674104"/>
      </c:bar3DChart>
      <c:catAx>
        <c:axId val="73248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49912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499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488928"/>
        <c:crosses val="autoZero"/>
        <c:crossBetween val="between"/>
      </c:valAx>
      <c:serAx>
        <c:axId val="729674104"/>
        <c:scaling>
          <c:orientation val="minMax"/>
        </c:scaling>
        <c:delete val="1"/>
        <c:axPos val="b"/>
        <c:majorTickMark val="out"/>
        <c:minorTickMark val="none"/>
        <c:tickLblPos val="nextTo"/>
        <c:crossAx val="73249912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September 2022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'Sep22'!$C$3:$AG$3</c:f>
              <c:numCache>
                <c:formatCode>General</c:formatCode>
                <c:ptCount val="31"/>
                <c:pt idx="0" formatCode="0.0">
                  <c:v>9.64</c:v>
                </c:pt>
                <c:pt idx="1">
                  <c:v>9.1199999999999992</c:v>
                </c:pt>
                <c:pt idx="2" formatCode="0.0">
                  <c:v>10</c:v>
                </c:pt>
                <c:pt idx="3" formatCode="0.0">
                  <c:v>8.6300000000000008</c:v>
                </c:pt>
                <c:pt idx="4" formatCode="0.0">
                  <c:v>7.83</c:v>
                </c:pt>
                <c:pt idx="5" formatCode="0.0">
                  <c:v>10</c:v>
                </c:pt>
                <c:pt idx="6" formatCode="0.0">
                  <c:v>10</c:v>
                </c:pt>
                <c:pt idx="7" formatCode="0.0">
                  <c:v>10</c:v>
                </c:pt>
                <c:pt idx="8" formatCode="0.0">
                  <c:v>10</c:v>
                </c:pt>
                <c:pt idx="9" formatCode="0.0">
                  <c:v>10</c:v>
                </c:pt>
                <c:pt idx="10" formatCode="0.0">
                  <c:v>8.0299999999999994</c:v>
                </c:pt>
                <c:pt idx="11" formatCode="0.0">
                  <c:v>7.93</c:v>
                </c:pt>
                <c:pt idx="12" formatCode="0.0">
                  <c:v>7.77</c:v>
                </c:pt>
                <c:pt idx="13" formatCode="0.0">
                  <c:v>9.9499999999999993</c:v>
                </c:pt>
                <c:pt idx="14" formatCode="0.0">
                  <c:v>9.77</c:v>
                </c:pt>
                <c:pt idx="15" formatCode="0.0">
                  <c:v>10</c:v>
                </c:pt>
                <c:pt idx="16" formatCode="0.0">
                  <c:v>10</c:v>
                </c:pt>
                <c:pt idx="17" formatCode="0.0">
                  <c:v>8.09</c:v>
                </c:pt>
                <c:pt idx="18" formatCode="0.0">
                  <c:v>9.5</c:v>
                </c:pt>
                <c:pt idx="19" formatCode="0.0">
                  <c:v>8.5299999999999994</c:v>
                </c:pt>
                <c:pt idx="20" formatCode="0.0">
                  <c:v>8.06</c:v>
                </c:pt>
                <c:pt idx="21" formatCode="0.0">
                  <c:v>7.66</c:v>
                </c:pt>
                <c:pt idx="22" formatCode="0.0">
                  <c:v>7.77</c:v>
                </c:pt>
                <c:pt idx="23" formatCode="0.0">
                  <c:v>10</c:v>
                </c:pt>
                <c:pt idx="24" formatCode="0.0">
                  <c:v>9.11</c:v>
                </c:pt>
                <c:pt idx="25" formatCode="0.0">
                  <c:v>10</c:v>
                </c:pt>
                <c:pt idx="26" formatCode="0.0">
                  <c:v>8.59</c:v>
                </c:pt>
                <c:pt idx="27" formatCode="0.0">
                  <c:v>6.58</c:v>
                </c:pt>
                <c:pt idx="28" formatCode="0.0">
                  <c:v>6.86</c:v>
                </c:pt>
                <c:pt idx="29" formatCode="0.0">
                  <c:v>6.9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'Sep22'!$C$4:$AG$4</c:f>
              <c:numCache>
                <c:formatCode>General</c:formatCode>
                <c:ptCount val="31"/>
                <c:pt idx="0" formatCode="0.0">
                  <c:v>49.4</c:v>
                </c:pt>
                <c:pt idx="1">
                  <c:v>40.299999999999997</c:v>
                </c:pt>
                <c:pt idx="2" formatCode="0.0">
                  <c:v>29.9</c:v>
                </c:pt>
                <c:pt idx="3" formatCode="0.0">
                  <c:v>52.2</c:v>
                </c:pt>
                <c:pt idx="4" formatCode="0.0">
                  <c:v>50.5</c:v>
                </c:pt>
                <c:pt idx="5" formatCode="0.0">
                  <c:v>37.200000000000003</c:v>
                </c:pt>
                <c:pt idx="6" formatCode="0.0">
                  <c:v>35</c:v>
                </c:pt>
                <c:pt idx="7" formatCode="0.0">
                  <c:v>51.6</c:v>
                </c:pt>
                <c:pt idx="8" formatCode="0.0">
                  <c:v>46.4</c:v>
                </c:pt>
                <c:pt idx="9" formatCode="0.0">
                  <c:v>35</c:v>
                </c:pt>
                <c:pt idx="10" formatCode="0.0">
                  <c:v>50.9</c:v>
                </c:pt>
                <c:pt idx="11" formatCode="0.0">
                  <c:v>49.9</c:v>
                </c:pt>
                <c:pt idx="12" formatCode="0.0">
                  <c:v>39.299999999999997</c:v>
                </c:pt>
                <c:pt idx="13" formatCode="0.0">
                  <c:v>25.9</c:v>
                </c:pt>
                <c:pt idx="14" formatCode="0.0">
                  <c:v>16.5</c:v>
                </c:pt>
                <c:pt idx="15" formatCode="0.0">
                  <c:v>27.2</c:v>
                </c:pt>
                <c:pt idx="16" formatCode="0.0">
                  <c:v>34.5</c:v>
                </c:pt>
                <c:pt idx="17" formatCode="0.0">
                  <c:v>48.9</c:v>
                </c:pt>
                <c:pt idx="18" formatCode="0.0">
                  <c:v>49.7</c:v>
                </c:pt>
                <c:pt idx="19" formatCode="0.0">
                  <c:v>49.9</c:v>
                </c:pt>
                <c:pt idx="20" formatCode="0.0">
                  <c:v>47</c:v>
                </c:pt>
                <c:pt idx="21" formatCode="0.0">
                  <c:v>47.6</c:v>
                </c:pt>
                <c:pt idx="22" formatCode="0.0">
                  <c:v>41.3</c:v>
                </c:pt>
                <c:pt idx="23">
                  <c:v>18.399999999999999</c:v>
                </c:pt>
                <c:pt idx="24">
                  <c:v>16.2</c:v>
                </c:pt>
                <c:pt idx="25">
                  <c:v>20.100000000000001</c:v>
                </c:pt>
                <c:pt idx="26">
                  <c:v>23.5</c:v>
                </c:pt>
                <c:pt idx="27">
                  <c:v>9.5</c:v>
                </c:pt>
                <c:pt idx="28">
                  <c:v>17.399999999999999</c:v>
                </c:pt>
                <c:pt idx="29">
                  <c:v>15.2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494808"/>
        <c:axId val="732490496"/>
        <c:axId val="729676648"/>
      </c:bar3DChart>
      <c:catAx>
        <c:axId val="732494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49049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490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494808"/>
        <c:crosses val="autoZero"/>
        <c:crossBetween val="between"/>
      </c:valAx>
      <c:serAx>
        <c:axId val="729676648"/>
        <c:scaling>
          <c:orientation val="minMax"/>
        </c:scaling>
        <c:delete val="1"/>
        <c:axPos val="b"/>
        <c:majorTickMark val="out"/>
        <c:minorTickMark val="none"/>
        <c:tickLblPos val="nextTo"/>
        <c:crossAx val="73249049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Oktober 2022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'Okt22'!$C$3:$AG$3</c:f>
              <c:numCache>
                <c:formatCode>General</c:formatCode>
                <c:ptCount val="31"/>
                <c:pt idx="0" formatCode="0.0">
                  <c:v>1.89</c:v>
                </c:pt>
                <c:pt idx="1">
                  <c:v>9.9700000000000006</c:v>
                </c:pt>
                <c:pt idx="2" formatCode="0.0">
                  <c:v>9.9499999999999993</c:v>
                </c:pt>
                <c:pt idx="3" formatCode="0.0">
                  <c:v>7.39</c:v>
                </c:pt>
                <c:pt idx="4" formatCode="0.0">
                  <c:v>7.09</c:v>
                </c:pt>
                <c:pt idx="5" formatCode="0.0">
                  <c:v>6.7</c:v>
                </c:pt>
                <c:pt idx="6" formatCode="0.0">
                  <c:v>8.9600000000000009</c:v>
                </c:pt>
                <c:pt idx="7" formatCode="0.0">
                  <c:v>3.85</c:v>
                </c:pt>
                <c:pt idx="8" formatCode="0.0">
                  <c:v>7</c:v>
                </c:pt>
                <c:pt idx="9" formatCode="0.0">
                  <c:v>9.01</c:v>
                </c:pt>
                <c:pt idx="10" formatCode="0.0">
                  <c:v>6.86</c:v>
                </c:pt>
                <c:pt idx="11" formatCode="0.0">
                  <c:v>8.57</c:v>
                </c:pt>
                <c:pt idx="12" formatCode="0.0">
                  <c:v>6.54</c:v>
                </c:pt>
                <c:pt idx="13" formatCode="0.0">
                  <c:v>6.65</c:v>
                </c:pt>
                <c:pt idx="14" formatCode="0.0">
                  <c:v>8.76</c:v>
                </c:pt>
                <c:pt idx="15" formatCode="0.0">
                  <c:v>7.66</c:v>
                </c:pt>
                <c:pt idx="16" formatCode="0.0">
                  <c:v>6.18</c:v>
                </c:pt>
                <c:pt idx="17" formatCode="0.0">
                  <c:v>5.93</c:v>
                </c:pt>
                <c:pt idx="18" formatCode="0.0">
                  <c:v>6.16</c:v>
                </c:pt>
                <c:pt idx="19" formatCode="0.0">
                  <c:v>5.15</c:v>
                </c:pt>
                <c:pt idx="20" formatCode="0.0">
                  <c:v>3.31</c:v>
                </c:pt>
                <c:pt idx="21" formatCode="0.0">
                  <c:v>6.6</c:v>
                </c:pt>
                <c:pt idx="22" formatCode="0.0">
                  <c:v>6.83</c:v>
                </c:pt>
                <c:pt idx="23" formatCode="0.0">
                  <c:v>2.04</c:v>
                </c:pt>
                <c:pt idx="24" formatCode="0.0">
                  <c:v>5.31</c:v>
                </c:pt>
                <c:pt idx="25" formatCode="0.0">
                  <c:v>5.46</c:v>
                </c:pt>
                <c:pt idx="26" formatCode="0.0">
                  <c:v>4.8899999999999997</c:v>
                </c:pt>
                <c:pt idx="27" formatCode="0.0">
                  <c:v>5.93</c:v>
                </c:pt>
                <c:pt idx="28" formatCode="0.0">
                  <c:v>5.0599999999999996</c:v>
                </c:pt>
                <c:pt idx="29" formatCode="0.0">
                  <c:v>5.0599999999999996</c:v>
                </c:pt>
                <c:pt idx="30" formatCode="0.0">
                  <c:v>6.14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'Okt22'!$C$4:$AG$4</c:f>
              <c:numCache>
                <c:formatCode>General</c:formatCode>
                <c:ptCount val="31"/>
                <c:pt idx="0" formatCode="0.0">
                  <c:v>8.6</c:v>
                </c:pt>
                <c:pt idx="1">
                  <c:v>31.4</c:v>
                </c:pt>
                <c:pt idx="2" formatCode="0.0">
                  <c:v>31</c:v>
                </c:pt>
                <c:pt idx="3" formatCode="0.0">
                  <c:v>40</c:v>
                </c:pt>
                <c:pt idx="4" formatCode="0.0">
                  <c:v>42.3</c:v>
                </c:pt>
                <c:pt idx="5" formatCode="0.0">
                  <c:v>37.9</c:v>
                </c:pt>
                <c:pt idx="6" formatCode="0.0">
                  <c:v>29.5</c:v>
                </c:pt>
                <c:pt idx="7" formatCode="0.0">
                  <c:v>13</c:v>
                </c:pt>
                <c:pt idx="8" formatCode="0.0">
                  <c:v>22.2</c:v>
                </c:pt>
                <c:pt idx="9" formatCode="0.0">
                  <c:v>28.8</c:v>
                </c:pt>
                <c:pt idx="10" formatCode="0.0">
                  <c:v>31.6</c:v>
                </c:pt>
                <c:pt idx="11" formatCode="0.0">
                  <c:v>25.8</c:v>
                </c:pt>
                <c:pt idx="12" formatCode="0.0">
                  <c:v>16</c:v>
                </c:pt>
                <c:pt idx="13" formatCode="0.0">
                  <c:v>16.600000000000001</c:v>
                </c:pt>
                <c:pt idx="14" formatCode="0.0">
                  <c:v>23.3</c:v>
                </c:pt>
                <c:pt idx="15" formatCode="0.0">
                  <c:v>32.1</c:v>
                </c:pt>
                <c:pt idx="16" formatCode="0.0">
                  <c:v>33.700000000000003</c:v>
                </c:pt>
                <c:pt idx="17" formatCode="0.0">
                  <c:v>33.1</c:v>
                </c:pt>
                <c:pt idx="18" formatCode="0.0">
                  <c:v>31</c:v>
                </c:pt>
                <c:pt idx="19" formatCode="0.0">
                  <c:v>13.3</c:v>
                </c:pt>
                <c:pt idx="20" formatCode="0.0">
                  <c:v>8.3000000000000007</c:v>
                </c:pt>
                <c:pt idx="21" formatCode="0.0">
                  <c:v>30.2</c:v>
                </c:pt>
                <c:pt idx="22" formatCode="0.0">
                  <c:v>23.3</c:v>
                </c:pt>
                <c:pt idx="23">
                  <c:v>3.9</c:v>
                </c:pt>
                <c:pt idx="24">
                  <c:v>27.1</c:v>
                </c:pt>
                <c:pt idx="25">
                  <c:v>26.7</c:v>
                </c:pt>
                <c:pt idx="26">
                  <c:v>26.6</c:v>
                </c:pt>
                <c:pt idx="27">
                  <c:v>21</c:v>
                </c:pt>
                <c:pt idx="28">
                  <c:v>23.7</c:v>
                </c:pt>
                <c:pt idx="29">
                  <c:v>22.1</c:v>
                </c:pt>
                <c:pt idx="30">
                  <c:v>22.3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490888"/>
        <c:axId val="732497160"/>
        <c:axId val="729677920"/>
      </c:bar3DChart>
      <c:catAx>
        <c:axId val="732490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49716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497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490888"/>
        <c:crosses val="autoZero"/>
        <c:crossBetween val="between"/>
      </c:valAx>
      <c:serAx>
        <c:axId val="729677920"/>
        <c:scaling>
          <c:orientation val="minMax"/>
        </c:scaling>
        <c:delete val="1"/>
        <c:axPos val="b"/>
        <c:majorTickMark val="out"/>
        <c:minorTickMark val="none"/>
        <c:tickLblPos val="nextTo"/>
        <c:crossAx val="73249716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November 2022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'Nov22'!$C$3:$AG$3</c:f>
              <c:numCache>
                <c:formatCode>General</c:formatCode>
                <c:ptCount val="31"/>
                <c:pt idx="0" formatCode="0.0">
                  <c:v>6.52</c:v>
                </c:pt>
                <c:pt idx="1">
                  <c:v>5</c:v>
                </c:pt>
                <c:pt idx="2" formatCode="0.0">
                  <c:v>3.71</c:v>
                </c:pt>
                <c:pt idx="3" formatCode="0.0">
                  <c:v>5.34</c:v>
                </c:pt>
                <c:pt idx="4" formatCode="0.0">
                  <c:v>6.45</c:v>
                </c:pt>
                <c:pt idx="5" formatCode="0.0">
                  <c:v>5.82</c:v>
                </c:pt>
                <c:pt idx="6" formatCode="0.0">
                  <c:v>4.91</c:v>
                </c:pt>
                <c:pt idx="7" formatCode="0.0">
                  <c:v>5.9</c:v>
                </c:pt>
                <c:pt idx="8" formatCode="0.0">
                  <c:v>1.43</c:v>
                </c:pt>
                <c:pt idx="9" formatCode="0.0">
                  <c:v>5.82</c:v>
                </c:pt>
                <c:pt idx="10" formatCode="0.0">
                  <c:v>4.88</c:v>
                </c:pt>
                <c:pt idx="11" formatCode="0.0">
                  <c:v>2.78</c:v>
                </c:pt>
                <c:pt idx="12" formatCode="0.0">
                  <c:v>1.52</c:v>
                </c:pt>
                <c:pt idx="13" formatCode="0.0">
                  <c:v>1.31</c:v>
                </c:pt>
                <c:pt idx="14" formatCode="0.0">
                  <c:v>2.31</c:v>
                </c:pt>
                <c:pt idx="15" formatCode="0.0">
                  <c:v>6.41</c:v>
                </c:pt>
                <c:pt idx="16" formatCode="0.0">
                  <c:v>5.47</c:v>
                </c:pt>
                <c:pt idx="17" formatCode="0.0">
                  <c:v>5.53</c:v>
                </c:pt>
                <c:pt idx="18" formatCode="0.0">
                  <c:v>5</c:v>
                </c:pt>
                <c:pt idx="19" formatCode="0.0">
                  <c:v>5.79</c:v>
                </c:pt>
                <c:pt idx="20" formatCode="0.0">
                  <c:v>4.2</c:v>
                </c:pt>
                <c:pt idx="21" formatCode="0.0">
                  <c:v>3.97</c:v>
                </c:pt>
                <c:pt idx="22" formatCode="0.0">
                  <c:v>5.03</c:v>
                </c:pt>
                <c:pt idx="23" formatCode="0.0">
                  <c:v>4.83</c:v>
                </c:pt>
                <c:pt idx="24" formatCode="0.0">
                  <c:v>2.4700000000000002</c:v>
                </c:pt>
                <c:pt idx="25" formatCode="0.0">
                  <c:v>3.75</c:v>
                </c:pt>
                <c:pt idx="26" formatCode="0.0">
                  <c:v>4.74</c:v>
                </c:pt>
                <c:pt idx="27" formatCode="0.0">
                  <c:v>1.6</c:v>
                </c:pt>
                <c:pt idx="28" formatCode="0.0">
                  <c:v>1.51</c:v>
                </c:pt>
                <c:pt idx="29" formatCode="0.0">
                  <c:v>1.42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'Nov22'!$C$4:$AG$4</c:f>
              <c:numCache>
                <c:formatCode>General</c:formatCode>
                <c:ptCount val="31"/>
                <c:pt idx="0">
                  <c:v>15.3</c:v>
                </c:pt>
                <c:pt idx="1">
                  <c:v>13.7</c:v>
                </c:pt>
                <c:pt idx="2" formatCode="0.0">
                  <c:v>12.6</c:v>
                </c:pt>
                <c:pt idx="3" formatCode="0.0">
                  <c:v>12.2</c:v>
                </c:pt>
                <c:pt idx="4" formatCode="0.0">
                  <c:v>13.7</c:v>
                </c:pt>
                <c:pt idx="5" formatCode="0.0">
                  <c:v>20</c:v>
                </c:pt>
                <c:pt idx="6" formatCode="0.0">
                  <c:v>22.4</c:v>
                </c:pt>
                <c:pt idx="7" formatCode="0.0">
                  <c:v>20.5</c:v>
                </c:pt>
                <c:pt idx="8" formatCode="0.0">
                  <c:v>5.3</c:v>
                </c:pt>
                <c:pt idx="9" formatCode="0.0">
                  <c:v>21.3</c:v>
                </c:pt>
                <c:pt idx="10" formatCode="0.0">
                  <c:v>20.7</c:v>
                </c:pt>
                <c:pt idx="11" formatCode="0.0">
                  <c:v>11.1</c:v>
                </c:pt>
                <c:pt idx="12" formatCode="0.0">
                  <c:v>6.3</c:v>
                </c:pt>
                <c:pt idx="13" formatCode="0.0">
                  <c:v>5.7</c:v>
                </c:pt>
                <c:pt idx="14" formatCode="0.0">
                  <c:v>7.8</c:v>
                </c:pt>
                <c:pt idx="15" formatCode="0.0">
                  <c:v>16.100000000000001</c:v>
                </c:pt>
                <c:pt idx="16" formatCode="0.0">
                  <c:v>14.9</c:v>
                </c:pt>
                <c:pt idx="17" formatCode="0.0">
                  <c:v>13.1</c:v>
                </c:pt>
                <c:pt idx="18" formatCode="0.0">
                  <c:v>18.7</c:v>
                </c:pt>
                <c:pt idx="19" formatCode="0.0">
                  <c:v>16.2</c:v>
                </c:pt>
                <c:pt idx="20" formatCode="0.0">
                  <c:v>12.7</c:v>
                </c:pt>
                <c:pt idx="21" formatCode="0.0">
                  <c:v>13.7</c:v>
                </c:pt>
                <c:pt idx="22" formatCode="0.0">
                  <c:v>16.2</c:v>
                </c:pt>
                <c:pt idx="23">
                  <c:v>9.3000000000000007</c:v>
                </c:pt>
                <c:pt idx="24">
                  <c:v>7.3</c:v>
                </c:pt>
                <c:pt idx="25">
                  <c:v>15.5</c:v>
                </c:pt>
                <c:pt idx="26">
                  <c:v>13</c:v>
                </c:pt>
                <c:pt idx="27">
                  <c:v>7.3</c:v>
                </c:pt>
                <c:pt idx="28">
                  <c:v>6.3</c:v>
                </c:pt>
                <c:pt idx="29">
                  <c:v>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497552"/>
        <c:axId val="732506960"/>
        <c:axId val="729682160"/>
      </c:bar3DChart>
      <c:catAx>
        <c:axId val="73249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0696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06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497552"/>
        <c:crosses val="autoZero"/>
        <c:crossBetween val="between"/>
      </c:valAx>
      <c:serAx>
        <c:axId val="729682160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0696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Dezember 2022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'Dez22'!$C$3:$AG$3</c:f>
              <c:numCache>
                <c:formatCode>General</c:formatCode>
                <c:ptCount val="31"/>
                <c:pt idx="0" formatCode="0.0">
                  <c:v>0.98399999999999999</c:v>
                </c:pt>
                <c:pt idx="1">
                  <c:v>4.2699999999999996</c:v>
                </c:pt>
                <c:pt idx="2" formatCode="0.0">
                  <c:v>1.38</c:v>
                </c:pt>
                <c:pt idx="3" formatCode="0.0">
                  <c:v>2.23</c:v>
                </c:pt>
                <c:pt idx="4" formatCode="0.0">
                  <c:v>3.95</c:v>
                </c:pt>
                <c:pt idx="5" formatCode="0.0">
                  <c:v>2.94</c:v>
                </c:pt>
                <c:pt idx="6" formatCode="0.0">
                  <c:v>1.36</c:v>
                </c:pt>
                <c:pt idx="7" formatCode="0.0">
                  <c:v>3.09</c:v>
                </c:pt>
                <c:pt idx="8" formatCode="0.0">
                  <c:v>0</c:v>
                </c:pt>
                <c:pt idx="9" formatCode="0.0">
                  <c:v>0</c:v>
                </c:pt>
                <c:pt idx="10" formatCode="0.0">
                  <c:v>0.158</c:v>
                </c:pt>
                <c:pt idx="11" formatCode="0.0">
                  <c:v>0.187</c:v>
                </c:pt>
                <c:pt idx="12" formatCode="0.0">
                  <c:v>0.13500000000000001</c:v>
                </c:pt>
                <c:pt idx="13" formatCode="0.0">
                  <c:v>0.17899999999999999</c:v>
                </c:pt>
                <c:pt idx="14" formatCode="0.0">
                  <c:v>0.13200000000000001</c:v>
                </c:pt>
                <c:pt idx="15" formatCode="0.0">
                  <c:v>0.14699999999999999</c:v>
                </c:pt>
                <c:pt idx="16" formatCode="0.0">
                  <c:v>0.14599999999999999</c:v>
                </c:pt>
                <c:pt idx="17" formatCode="0.0">
                  <c:v>0.17399999999999999</c:v>
                </c:pt>
                <c:pt idx="18" formatCode="0.0">
                  <c:v>0.222</c:v>
                </c:pt>
                <c:pt idx="19" formatCode="0.0">
                  <c:v>0.27900000000000003</c:v>
                </c:pt>
                <c:pt idx="20" formatCode="0.0">
                  <c:v>0.252</c:v>
                </c:pt>
                <c:pt idx="21" formatCode="0.0">
                  <c:v>3.75</c:v>
                </c:pt>
                <c:pt idx="22" formatCode="0.0">
                  <c:v>0.88700000000000001</c:v>
                </c:pt>
                <c:pt idx="23" formatCode="0.0">
                  <c:v>1.49</c:v>
                </c:pt>
                <c:pt idx="24" formatCode="0.0">
                  <c:v>1.91</c:v>
                </c:pt>
                <c:pt idx="25" formatCode="0.0">
                  <c:v>1.62</c:v>
                </c:pt>
                <c:pt idx="26" formatCode="0.0">
                  <c:v>3.33</c:v>
                </c:pt>
                <c:pt idx="27" formatCode="0.0">
                  <c:v>3.22</c:v>
                </c:pt>
                <c:pt idx="28" formatCode="0.0">
                  <c:v>3.96</c:v>
                </c:pt>
                <c:pt idx="29" formatCode="0.0">
                  <c:v>2</c:v>
                </c:pt>
                <c:pt idx="30" formatCode="0.0">
                  <c:v>2.33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'Dez22'!$C$4:$AG$4</c:f>
              <c:numCache>
                <c:formatCode>General</c:formatCode>
                <c:ptCount val="31"/>
                <c:pt idx="0">
                  <c:v>4.5</c:v>
                </c:pt>
                <c:pt idx="1">
                  <c:v>11.7</c:v>
                </c:pt>
                <c:pt idx="2" formatCode="0.0">
                  <c:v>6</c:v>
                </c:pt>
                <c:pt idx="3" formatCode="0.0">
                  <c:v>6.6</c:v>
                </c:pt>
                <c:pt idx="4" formatCode="0.0">
                  <c:v>6.6</c:v>
                </c:pt>
                <c:pt idx="5" formatCode="0.0">
                  <c:v>12.2</c:v>
                </c:pt>
                <c:pt idx="6" formatCode="0.0">
                  <c:v>5.4</c:v>
                </c:pt>
                <c:pt idx="7" formatCode="0.0">
                  <c:v>11.8</c:v>
                </c:pt>
                <c:pt idx="8" formatCode="0.0">
                  <c:v>0</c:v>
                </c:pt>
                <c:pt idx="9" formatCode="0.0">
                  <c:v>0</c:v>
                </c:pt>
                <c:pt idx="10" formatCode="0.0">
                  <c:v>0.5</c:v>
                </c:pt>
                <c:pt idx="11" formatCode="0.0">
                  <c:v>0.6</c:v>
                </c:pt>
                <c:pt idx="12" formatCode="0.0">
                  <c:v>0.3</c:v>
                </c:pt>
                <c:pt idx="13" formatCode="0.0">
                  <c:v>0.3</c:v>
                </c:pt>
                <c:pt idx="14" formatCode="0.0">
                  <c:v>0.3</c:v>
                </c:pt>
                <c:pt idx="15" formatCode="0.0">
                  <c:v>0.5</c:v>
                </c:pt>
                <c:pt idx="16" formatCode="0.0">
                  <c:v>0.5</c:v>
                </c:pt>
                <c:pt idx="17" formatCode="0.0">
                  <c:v>0.7</c:v>
                </c:pt>
                <c:pt idx="18" formatCode="0.0">
                  <c:v>0.9</c:v>
                </c:pt>
                <c:pt idx="19" formatCode="0.0">
                  <c:v>0.8</c:v>
                </c:pt>
                <c:pt idx="20" formatCode="0.0">
                  <c:v>1.2</c:v>
                </c:pt>
                <c:pt idx="21" formatCode="0.0">
                  <c:v>8.6999999999999993</c:v>
                </c:pt>
                <c:pt idx="22" formatCode="0.0">
                  <c:v>2.6</c:v>
                </c:pt>
                <c:pt idx="23">
                  <c:v>3.7</c:v>
                </c:pt>
                <c:pt idx="24">
                  <c:v>5.9</c:v>
                </c:pt>
                <c:pt idx="25">
                  <c:v>5.9</c:v>
                </c:pt>
                <c:pt idx="26">
                  <c:v>9.4</c:v>
                </c:pt>
                <c:pt idx="27">
                  <c:v>12.6</c:v>
                </c:pt>
                <c:pt idx="28">
                  <c:v>7.2</c:v>
                </c:pt>
                <c:pt idx="29">
                  <c:v>7.6</c:v>
                </c:pt>
                <c:pt idx="30">
                  <c:v>10.1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12056"/>
        <c:axId val="732507352"/>
        <c:axId val="737835480"/>
      </c:bar3DChart>
      <c:catAx>
        <c:axId val="732512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0735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07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12056"/>
        <c:crosses val="autoZero"/>
        <c:crossBetween val="between"/>
      </c:valAx>
      <c:serAx>
        <c:axId val="737835480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0735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April 2013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'Apr13'!$A$3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'Apr13'!$C$3:$AG$3</c:f>
              <c:numCache>
                <c:formatCode>0.0</c:formatCode>
                <c:ptCount val="31"/>
                <c:pt idx="0">
                  <c:v>10</c:v>
                </c:pt>
                <c:pt idx="1">
                  <c:v>9.9410000000000007</c:v>
                </c:pt>
                <c:pt idx="2">
                  <c:v>9.4149999999999991</c:v>
                </c:pt>
                <c:pt idx="3">
                  <c:v>8.7240000000000002</c:v>
                </c:pt>
                <c:pt idx="4">
                  <c:v>3.8159999999999998</c:v>
                </c:pt>
                <c:pt idx="5">
                  <c:v>6.8789999999999996</c:v>
                </c:pt>
                <c:pt idx="6">
                  <c:v>4.8440000000000003</c:v>
                </c:pt>
                <c:pt idx="7">
                  <c:v>8.7750000000000004</c:v>
                </c:pt>
                <c:pt idx="8">
                  <c:v>9.9949999999999992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8.8119999999999994</c:v>
                </c:pt>
                <c:pt idx="14">
                  <c:v>9.5150000000000006</c:v>
                </c:pt>
                <c:pt idx="15">
                  <c:v>9.4529999999999994</c:v>
                </c:pt>
                <c:pt idx="16">
                  <c:v>8.5890000000000004</c:v>
                </c:pt>
                <c:pt idx="17">
                  <c:v>10</c:v>
                </c:pt>
                <c:pt idx="18">
                  <c:v>1.3839999999999999</c:v>
                </c:pt>
                <c:pt idx="19">
                  <c:v>9.5009999999999994</c:v>
                </c:pt>
                <c:pt idx="20">
                  <c:v>3.7130000000000001</c:v>
                </c:pt>
                <c:pt idx="21">
                  <c:v>4.0679999999999996</c:v>
                </c:pt>
                <c:pt idx="22">
                  <c:v>10</c:v>
                </c:pt>
                <c:pt idx="23">
                  <c:v>8.984</c:v>
                </c:pt>
                <c:pt idx="24">
                  <c:v>8.9019999999999992</c:v>
                </c:pt>
                <c:pt idx="25">
                  <c:v>10</c:v>
                </c:pt>
                <c:pt idx="26">
                  <c:v>3.9359999999999999</c:v>
                </c:pt>
                <c:pt idx="27">
                  <c:v>10</c:v>
                </c:pt>
                <c:pt idx="28">
                  <c:v>4.008</c:v>
                </c:pt>
                <c:pt idx="29">
                  <c:v>6.22</c:v>
                </c:pt>
              </c:numCache>
            </c:numRef>
          </c:val>
        </c:ser>
        <c:ser>
          <c:idx val="0"/>
          <c:order val="1"/>
          <c:tx>
            <c:strRef>
              <c:f>'Apr13'!$A$4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'Apr13'!$C$4:$AG$4</c:f>
              <c:numCache>
                <c:formatCode>General</c:formatCode>
                <c:ptCount val="31"/>
                <c:pt idx="0">
                  <c:v>56.3</c:v>
                </c:pt>
                <c:pt idx="1">
                  <c:v>49.9</c:v>
                </c:pt>
                <c:pt idx="2">
                  <c:v>33.4</c:v>
                </c:pt>
                <c:pt idx="3">
                  <c:v>35.6</c:v>
                </c:pt>
                <c:pt idx="4">
                  <c:v>17.8</c:v>
                </c:pt>
                <c:pt idx="5">
                  <c:v>26.8</c:v>
                </c:pt>
                <c:pt idx="6">
                  <c:v>21.5</c:v>
                </c:pt>
                <c:pt idx="7">
                  <c:v>23.3</c:v>
                </c:pt>
                <c:pt idx="8">
                  <c:v>26.6</c:v>
                </c:pt>
                <c:pt idx="9">
                  <c:v>49.4</c:v>
                </c:pt>
                <c:pt idx="10">
                  <c:v>32.700000000000003</c:v>
                </c:pt>
                <c:pt idx="11">
                  <c:v>54.8</c:v>
                </c:pt>
                <c:pt idx="12">
                  <c:v>48.2</c:v>
                </c:pt>
                <c:pt idx="13">
                  <c:v>63.4</c:v>
                </c:pt>
                <c:pt idx="14">
                  <c:v>61.9</c:v>
                </c:pt>
                <c:pt idx="15">
                  <c:v>56</c:v>
                </c:pt>
                <c:pt idx="16">
                  <c:v>61.7</c:v>
                </c:pt>
                <c:pt idx="17">
                  <c:v>53.4</c:v>
                </c:pt>
                <c:pt idx="18">
                  <c:v>8.6</c:v>
                </c:pt>
                <c:pt idx="19">
                  <c:v>29.7</c:v>
                </c:pt>
                <c:pt idx="20">
                  <c:v>20.2</c:v>
                </c:pt>
                <c:pt idx="21">
                  <c:v>20</c:v>
                </c:pt>
                <c:pt idx="22">
                  <c:v>55.9</c:v>
                </c:pt>
                <c:pt idx="23">
                  <c:v>66.099999999999994</c:v>
                </c:pt>
                <c:pt idx="24">
                  <c:v>65.7</c:v>
                </c:pt>
                <c:pt idx="25">
                  <c:v>37.299999999999997</c:v>
                </c:pt>
                <c:pt idx="26">
                  <c:v>15.5</c:v>
                </c:pt>
                <c:pt idx="27">
                  <c:v>37.700000000000003</c:v>
                </c:pt>
                <c:pt idx="28">
                  <c:v>18.100000000000001</c:v>
                </c:pt>
                <c:pt idx="29">
                  <c:v>20.399999999999999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5784304"/>
        <c:axId val="655783912"/>
        <c:axId val="655532808"/>
      </c:bar3DChart>
      <c:catAx>
        <c:axId val="65578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8391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655783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84304"/>
        <c:crosses val="autoZero"/>
        <c:crossBetween val="between"/>
      </c:valAx>
      <c:serAx>
        <c:axId val="655532808"/>
        <c:scaling>
          <c:orientation val="minMax"/>
        </c:scaling>
        <c:delete val="1"/>
        <c:axPos val="b"/>
        <c:majorTickMark val="out"/>
        <c:minorTickMark val="none"/>
        <c:tickLblPos val="nextTo"/>
        <c:crossAx val="65578391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Januar 2023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'Jan23'!$C$3:$AG$3</c:f>
              <c:numCache>
                <c:formatCode>General</c:formatCode>
                <c:ptCount val="31"/>
                <c:pt idx="0" formatCode="0.0">
                  <c:v>2.77</c:v>
                </c:pt>
                <c:pt idx="1">
                  <c:v>3.88</c:v>
                </c:pt>
                <c:pt idx="2" formatCode="0.0">
                  <c:v>1.1499999999999999</c:v>
                </c:pt>
                <c:pt idx="3" formatCode="0.0">
                  <c:v>2.87</c:v>
                </c:pt>
                <c:pt idx="4" formatCode="0.0">
                  <c:v>4.49</c:v>
                </c:pt>
                <c:pt idx="5" formatCode="0.0">
                  <c:v>1.0900000000000001</c:v>
                </c:pt>
                <c:pt idx="6" formatCode="0.0">
                  <c:v>3.35</c:v>
                </c:pt>
                <c:pt idx="7" formatCode="0.0">
                  <c:v>4.91</c:v>
                </c:pt>
                <c:pt idx="8" formatCode="0.0">
                  <c:v>5.34</c:v>
                </c:pt>
                <c:pt idx="9" formatCode="0.0">
                  <c:v>3.42</c:v>
                </c:pt>
                <c:pt idx="10" formatCode="0.0">
                  <c:v>1.31</c:v>
                </c:pt>
                <c:pt idx="11" formatCode="0.0">
                  <c:v>2.4</c:v>
                </c:pt>
                <c:pt idx="12" formatCode="0.0">
                  <c:v>5</c:v>
                </c:pt>
                <c:pt idx="13" formatCode="0.0">
                  <c:v>3.56</c:v>
                </c:pt>
                <c:pt idx="14" formatCode="0.0">
                  <c:v>1.6</c:v>
                </c:pt>
                <c:pt idx="15" formatCode="0.0">
                  <c:v>5.43</c:v>
                </c:pt>
                <c:pt idx="16" formatCode="0.0">
                  <c:v>0.34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0.14599999999999999</c:v>
                </c:pt>
                <c:pt idx="21" formatCode="0.0">
                  <c:v>0</c:v>
                </c:pt>
                <c:pt idx="22" formatCode="0.0">
                  <c:v>0</c:v>
                </c:pt>
                <c:pt idx="23" formatCode="0.0">
                  <c:v>0.18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0.16400000000000001</c:v>
                </c:pt>
                <c:pt idx="27" formatCode="0.0">
                  <c:v>0.129</c:v>
                </c:pt>
                <c:pt idx="28" formatCode="0.0">
                  <c:v>0.185</c:v>
                </c:pt>
                <c:pt idx="29" formatCode="0.0">
                  <c:v>0.36299999999999999</c:v>
                </c:pt>
                <c:pt idx="30" formatCode="0.0">
                  <c:v>1.86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'Jan23'!$C$4:$AG$4</c:f>
              <c:numCache>
                <c:formatCode>General</c:formatCode>
                <c:ptCount val="31"/>
                <c:pt idx="0">
                  <c:v>11.9</c:v>
                </c:pt>
                <c:pt idx="1">
                  <c:v>10.8</c:v>
                </c:pt>
                <c:pt idx="2" formatCode="0.0">
                  <c:v>4.0999999999999996</c:v>
                </c:pt>
                <c:pt idx="3" formatCode="0.0">
                  <c:v>10</c:v>
                </c:pt>
                <c:pt idx="4" formatCode="0.0">
                  <c:v>10</c:v>
                </c:pt>
                <c:pt idx="5" formatCode="0.0">
                  <c:v>4.9000000000000004</c:v>
                </c:pt>
                <c:pt idx="6" formatCode="0.0">
                  <c:v>12.8</c:v>
                </c:pt>
                <c:pt idx="7" formatCode="0.0">
                  <c:v>5.3</c:v>
                </c:pt>
                <c:pt idx="8" formatCode="0.0">
                  <c:v>10.6</c:v>
                </c:pt>
                <c:pt idx="9" formatCode="0.0">
                  <c:v>14.3</c:v>
                </c:pt>
                <c:pt idx="10" formatCode="0.0">
                  <c:v>4.7</c:v>
                </c:pt>
                <c:pt idx="11" formatCode="0.0">
                  <c:v>8.1</c:v>
                </c:pt>
                <c:pt idx="12" formatCode="0.0">
                  <c:v>10.7</c:v>
                </c:pt>
                <c:pt idx="13" formatCode="0.0">
                  <c:v>11.6</c:v>
                </c:pt>
                <c:pt idx="14" formatCode="0.0">
                  <c:v>4</c:v>
                </c:pt>
                <c:pt idx="15" formatCode="0.0">
                  <c:v>11</c:v>
                </c:pt>
                <c:pt idx="16" formatCode="0.0">
                  <c:v>1</c:v>
                </c:pt>
                <c:pt idx="17" formatCode="0.0">
                  <c:v>0</c:v>
                </c:pt>
                <c:pt idx="18" formatCode="0.0">
                  <c:v>0</c:v>
                </c:pt>
                <c:pt idx="19" formatCode="0.0">
                  <c:v>0</c:v>
                </c:pt>
                <c:pt idx="20" formatCode="0.0">
                  <c:v>0.1</c:v>
                </c:pt>
                <c:pt idx="21" formatCode="0.0">
                  <c:v>0</c:v>
                </c:pt>
                <c:pt idx="22" formatCode="0.0">
                  <c:v>0</c:v>
                </c:pt>
                <c:pt idx="23">
                  <c:v>0.4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0.2</c:v>
                </c:pt>
                <c:pt idx="28">
                  <c:v>0.8</c:v>
                </c:pt>
                <c:pt idx="29">
                  <c:v>1.4</c:v>
                </c:pt>
                <c:pt idx="30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05784"/>
        <c:axId val="732507744"/>
        <c:axId val="737830816"/>
      </c:bar3DChart>
      <c:catAx>
        <c:axId val="732505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0774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07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05784"/>
        <c:crosses val="autoZero"/>
        <c:crossBetween val="between"/>
      </c:valAx>
      <c:serAx>
        <c:axId val="737830816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0774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Februar 2023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'Feb23'!$C$3:$AG$3</c:f>
              <c:numCache>
                <c:formatCode>General</c:formatCode>
                <c:ptCount val="31"/>
                <c:pt idx="0" formatCode="0.0">
                  <c:v>4.53</c:v>
                </c:pt>
                <c:pt idx="1">
                  <c:v>5.05</c:v>
                </c:pt>
                <c:pt idx="2" formatCode="0.0">
                  <c:v>4.8899999999999997</c:v>
                </c:pt>
                <c:pt idx="3" formatCode="0.0">
                  <c:v>2.73</c:v>
                </c:pt>
                <c:pt idx="4" formatCode="0.0">
                  <c:v>8.0399999999999991</c:v>
                </c:pt>
                <c:pt idx="5" formatCode="0.0">
                  <c:v>5.53</c:v>
                </c:pt>
                <c:pt idx="6" formatCode="0.0">
                  <c:v>5.51</c:v>
                </c:pt>
                <c:pt idx="7" formatCode="0.0">
                  <c:v>7.35</c:v>
                </c:pt>
                <c:pt idx="8" formatCode="0.0">
                  <c:v>5.51</c:v>
                </c:pt>
                <c:pt idx="9" formatCode="0.0">
                  <c:v>5.64</c:v>
                </c:pt>
                <c:pt idx="10" formatCode="0.0">
                  <c:v>6.31</c:v>
                </c:pt>
                <c:pt idx="11" formatCode="0.0">
                  <c:v>5.77</c:v>
                </c:pt>
                <c:pt idx="12" formatCode="0.0">
                  <c:v>5.87</c:v>
                </c:pt>
                <c:pt idx="13" formatCode="0.0">
                  <c:v>6.02</c:v>
                </c:pt>
                <c:pt idx="14" formatCode="0.0">
                  <c:v>5.99</c:v>
                </c:pt>
                <c:pt idx="15" formatCode="0.0">
                  <c:v>6.31</c:v>
                </c:pt>
                <c:pt idx="16" formatCode="0.0">
                  <c:v>8.6</c:v>
                </c:pt>
                <c:pt idx="17" formatCode="0.0">
                  <c:v>6.24</c:v>
                </c:pt>
                <c:pt idx="18" formatCode="0.0">
                  <c:v>7.66</c:v>
                </c:pt>
                <c:pt idx="19" formatCode="0.0">
                  <c:v>6.18</c:v>
                </c:pt>
                <c:pt idx="20" formatCode="0.0">
                  <c:v>6.24</c:v>
                </c:pt>
                <c:pt idx="21" formatCode="0.0">
                  <c:v>6.07</c:v>
                </c:pt>
                <c:pt idx="22" formatCode="0.0">
                  <c:v>6.41</c:v>
                </c:pt>
                <c:pt idx="23" formatCode="0.0">
                  <c:v>6.94</c:v>
                </c:pt>
                <c:pt idx="24" formatCode="0.0">
                  <c:v>6.41</c:v>
                </c:pt>
                <c:pt idx="25" formatCode="0.0">
                  <c:v>9.07</c:v>
                </c:pt>
                <c:pt idx="26" formatCode="0.0">
                  <c:v>3.1</c:v>
                </c:pt>
                <c:pt idx="27" formatCode="0.0">
                  <c:v>9.07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'Feb23'!$C$4:$AG$4</c:f>
              <c:numCache>
                <c:formatCode>General</c:formatCode>
                <c:ptCount val="31"/>
                <c:pt idx="0">
                  <c:v>18.899999999999999</c:v>
                </c:pt>
                <c:pt idx="1">
                  <c:v>27.6</c:v>
                </c:pt>
                <c:pt idx="2" formatCode="0.0">
                  <c:v>24.4</c:v>
                </c:pt>
                <c:pt idx="3" formatCode="0.0">
                  <c:v>7.3</c:v>
                </c:pt>
                <c:pt idx="4" formatCode="0.0">
                  <c:v>14.8</c:v>
                </c:pt>
                <c:pt idx="5" formatCode="0.0">
                  <c:v>16.399999999999999</c:v>
                </c:pt>
                <c:pt idx="6" formatCode="0.0">
                  <c:v>28.2</c:v>
                </c:pt>
                <c:pt idx="7" formatCode="0.0">
                  <c:v>17.2</c:v>
                </c:pt>
                <c:pt idx="8" formatCode="0.0">
                  <c:v>28.1</c:v>
                </c:pt>
                <c:pt idx="9" formatCode="0.0">
                  <c:v>28.6</c:v>
                </c:pt>
                <c:pt idx="10" formatCode="0.0">
                  <c:v>28.9</c:v>
                </c:pt>
                <c:pt idx="11" formatCode="0.0">
                  <c:v>30.4</c:v>
                </c:pt>
                <c:pt idx="12" formatCode="0.0">
                  <c:v>30.7</c:v>
                </c:pt>
                <c:pt idx="13" formatCode="0.0">
                  <c:v>31.5</c:v>
                </c:pt>
                <c:pt idx="14" formatCode="0.0">
                  <c:v>32.1</c:v>
                </c:pt>
                <c:pt idx="15" formatCode="0.0">
                  <c:v>31.9</c:v>
                </c:pt>
                <c:pt idx="16" formatCode="0.0">
                  <c:v>21.1</c:v>
                </c:pt>
                <c:pt idx="17" formatCode="0.0">
                  <c:v>32.6</c:v>
                </c:pt>
                <c:pt idx="18" formatCode="0.0">
                  <c:v>29.9</c:v>
                </c:pt>
                <c:pt idx="19" formatCode="0.0">
                  <c:v>33.6</c:v>
                </c:pt>
                <c:pt idx="20" formatCode="0.0">
                  <c:v>34.299999999999997</c:v>
                </c:pt>
                <c:pt idx="21" formatCode="0.0">
                  <c:v>27.6</c:v>
                </c:pt>
                <c:pt idx="22" formatCode="0.0">
                  <c:v>31.9</c:v>
                </c:pt>
                <c:pt idx="23">
                  <c:v>35.299999999999997</c:v>
                </c:pt>
                <c:pt idx="24">
                  <c:v>14.7</c:v>
                </c:pt>
                <c:pt idx="25">
                  <c:v>29</c:v>
                </c:pt>
                <c:pt idx="26">
                  <c:v>15.3</c:v>
                </c:pt>
                <c:pt idx="27">
                  <c:v>31.4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08528"/>
        <c:axId val="732506568"/>
        <c:axId val="737834632"/>
      </c:bar3DChart>
      <c:catAx>
        <c:axId val="73250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0656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06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08528"/>
        <c:crosses val="autoZero"/>
        <c:crossBetween val="between"/>
      </c:valAx>
      <c:serAx>
        <c:axId val="737834632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0656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März 2023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'Mar23'!$C$3:$AG$3</c:f>
              <c:numCache>
                <c:formatCode>General</c:formatCode>
                <c:ptCount val="31"/>
                <c:pt idx="0" formatCode="0.0">
                  <c:v>2.66</c:v>
                </c:pt>
                <c:pt idx="1">
                  <c:v>8.0399999999999991</c:v>
                </c:pt>
                <c:pt idx="2" formatCode="0.0">
                  <c:v>7.58</c:v>
                </c:pt>
                <c:pt idx="3" formatCode="0.0">
                  <c:v>8.11</c:v>
                </c:pt>
                <c:pt idx="4" formatCode="0.0">
                  <c:v>7.44</c:v>
                </c:pt>
                <c:pt idx="5" formatCode="0.0">
                  <c:v>7.72</c:v>
                </c:pt>
                <c:pt idx="6" formatCode="0.0">
                  <c:v>8.81</c:v>
                </c:pt>
                <c:pt idx="7" formatCode="0.0">
                  <c:v>4.3899999999999997</c:v>
                </c:pt>
                <c:pt idx="8" formatCode="0.0">
                  <c:v>10</c:v>
                </c:pt>
                <c:pt idx="9" formatCode="0.0">
                  <c:v>10</c:v>
                </c:pt>
                <c:pt idx="10" formatCode="0.0">
                  <c:v>1.62</c:v>
                </c:pt>
                <c:pt idx="11" formatCode="0.0">
                  <c:v>10</c:v>
                </c:pt>
                <c:pt idx="12" formatCode="0.0">
                  <c:v>9.01</c:v>
                </c:pt>
                <c:pt idx="13" formatCode="0.0">
                  <c:v>8.84</c:v>
                </c:pt>
                <c:pt idx="14" formatCode="0.0">
                  <c:v>8.73</c:v>
                </c:pt>
                <c:pt idx="15" formatCode="0.0">
                  <c:v>8.77</c:v>
                </c:pt>
                <c:pt idx="16" formatCode="0.0">
                  <c:v>8.69</c:v>
                </c:pt>
                <c:pt idx="17" formatCode="0.0">
                  <c:v>9.98</c:v>
                </c:pt>
                <c:pt idx="18" formatCode="0.0">
                  <c:v>9.1300000000000008</c:v>
                </c:pt>
                <c:pt idx="19" formatCode="0.0">
                  <c:v>10</c:v>
                </c:pt>
                <c:pt idx="20" formatCode="0.0">
                  <c:v>7.88</c:v>
                </c:pt>
                <c:pt idx="21" formatCode="0.0">
                  <c:v>8.44</c:v>
                </c:pt>
                <c:pt idx="22" formatCode="0.0">
                  <c:v>7.46</c:v>
                </c:pt>
                <c:pt idx="23" formatCode="0.0">
                  <c:v>2.52</c:v>
                </c:pt>
                <c:pt idx="24" formatCode="0.0">
                  <c:v>10</c:v>
                </c:pt>
                <c:pt idx="25" formatCode="0.0">
                  <c:v>10</c:v>
                </c:pt>
                <c:pt idx="26" formatCode="0.0">
                  <c:v>1.79</c:v>
                </c:pt>
                <c:pt idx="27" formatCode="0.0">
                  <c:v>10</c:v>
                </c:pt>
                <c:pt idx="28" formatCode="0.0">
                  <c:v>9.07</c:v>
                </c:pt>
                <c:pt idx="29" formatCode="0.0">
                  <c:v>10</c:v>
                </c:pt>
                <c:pt idx="30" formatCode="0.0">
                  <c:v>10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'Mar23'!$C$4:$AG$4</c:f>
              <c:numCache>
                <c:formatCode>General</c:formatCode>
                <c:ptCount val="31"/>
                <c:pt idx="0">
                  <c:v>10.7</c:v>
                </c:pt>
                <c:pt idx="1">
                  <c:v>34.6</c:v>
                </c:pt>
                <c:pt idx="2" formatCode="0.0">
                  <c:v>34</c:v>
                </c:pt>
                <c:pt idx="3" formatCode="0.0">
                  <c:v>37.4</c:v>
                </c:pt>
                <c:pt idx="4" formatCode="0.0">
                  <c:v>42</c:v>
                </c:pt>
                <c:pt idx="5" formatCode="0.0">
                  <c:v>26.1</c:v>
                </c:pt>
                <c:pt idx="6" formatCode="0.0">
                  <c:v>35.299999999999997</c:v>
                </c:pt>
                <c:pt idx="7" formatCode="0.0">
                  <c:v>12.6</c:v>
                </c:pt>
                <c:pt idx="8" formatCode="0.0">
                  <c:v>31.9</c:v>
                </c:pt>
                <c:pt idx="9" formatCode="0.0">
                  <c:v>24.5</c:v>
                </c:pt>
                <c:pt idx="10" formatCode="0.0">
                  <c:v>7</c:v>
                </c:pt>
                <c:pt idx="11" formatCode="0.0">
                  <c:v>30.5</c:v>
                </c:pt>
                <c:pt idx="12" formatCode="0.0">
                  <c:v>42.7</c:v>
                </c:pt>
                <c:pt idx="13" formatCode="0.0">
                  <c:v>17.5</c:v>
                </c:pt>
                <c:pt idx="14" formatCode="0.0">
                  <c:v>50</c:v>
                </c:pt>
                <c:pt idx="15" formatCode="0.0">
                  <c:v>49.1</c:v>
                </c:pt>
                <c:pt idx="16" formatCode="0.0">
                  <c:v>40.700000000000003</c:v>
                </c:pt>
                <c:pt idx="17" formatCode="0.0">
                  <c:v>42.5</c:v>
                </c:pt>
                <c:pt idx="18" formatCode="0.0">
                  <c:v>22</c:v>
                </c:pt>
                <c:pt idx="19" formatCode="0.0">
                  <c:v>41.7</c:v>
                </c:pt>
                <c:pt idx="20" formatCode="0.0">
                  <c:v>43.1</c:v>
                </c:pt>
                <c:pt idx="21" formatCode="0.0">
                  <c:v>50.8</c:v>
                </c:pt>
                <c:pt idx="22" formatCode="0.0">
                  <c:v>20</c:v>
                </c:pt>
                <c:pt idx="23">
                  <c:v>9.9</c:v>
                </c:pt>
                <c:pt idx="24">
                  <c:v>31.9</c:v>
                </c:pt>
                <c:pt idx="25">
                  <c:v>18.2</c:v>
                </c:pt>
                <c:pt idx="26">
                  <c:v>8.1999999999999993</c:v>
                </c:pt>
                <c:pt idx="27">
                  <c:v>51.8</c:v>
                </c:pt>
                <c:pt idx="28">
                  <c:v>25.3</c:v>
                </c:pt>
                <c:pt idx="29">
                  <c:v>29.4</c:v>
                </c:pt>
                <c:pt idx="30">
                  <c:v>24.9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08136"/>
        <c:axId val="732512448"/>
        <c:axId val="737836752"/>
      </c:bar3DChart>
      <c:catAx>
        <c:axId val="732508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1244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12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08136"/>
        <c:crosses val="autoZero"/>
        <c:crossBetween val="between"/>
      </c:valAx>
      <c:serAx>
        <c:axId val="737836752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1244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April 2023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'Apr23'!$C$3:$AG$3</c:f>
              <c:numCache>
                <c:formatCode>0.0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4.08</c:v>
                </c:pt>
                <c:pt idx="3">
                  <c:v>9.65</c:v>
                </c:pt>
                <c:pt idx="4">
                  <c:v>9.02</c:v>
                </c:pt>
                <c:pt idx="5">
                  <c:v>8.82</c:v>
                </c:pt>
                <c:pt idx="6">
                  <c:v>10</c:v>
                </c:pt>
                <c:pt idx="7">
                  <c:v>10</c:v>
                </c:pt>
                <c:pt idx="8">
                  <c:v>8.93</c:v>
                </c:pt>
                <c:pt idx="9">
                  <c:v>8.9</c:v>
                </c:pt>
                <c:pt idx="10">
                  <c:v>3.96</c:v>
                </c:pt>
                <c:pt idx="11">
                  <c:v>10</c:v>
                </c:pt>
                <c:pt idx="12">
                  <c:v>10</c:v>
                </c:pt>
                <c:pt idx="13">
                  <c:v>9.9600000000000009</c:v>
                </c:pt>
                <c:pt idx="14">
                  <c:v>3.7</c:v>
                </c:pt>
                <c:pt idx="15">
                  <c:v>2.27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3.35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9.9</c:v>
                </c:pt>
                <c:pt idx="27">
                  <c:v>10</c:v>
                </c:pt>
                <c:pt idx="28">
                  <c:v>9.9600000000000009</c:v>
                </c:pt>
                <c:pt idx="29">
                  <c:v>7.15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'Apr23'!$C$4:$AG$4</c:f>
              <c:numCache>
                <c:formatCode>General</c:formatCode>
                <c:ptCount val="31"/>
                <c:pt idx="0">
                  <c:v>30.5</c:v>
                </c:pt>
                <c:pt idx="1">
                  <c:v>27.8</c:v>
                </c:pt>
                <c:pt idx="2" formatCode="0.0">
                  <c:v>21</c:v>
                </c:pt>
                <c:pt idx="3" formatCode="0.0">
                  <c:v>63.7</c:v>
                </c:pt>
                <c:pt idx="4" formatCode="0.0">
                  <c:v>60.4</c:v>
                </c:pt>
                <c:pt idx="5" formatCode="0.0">
                  <c:v>49.8</c:v>
                </c:pt>
                <c:pt idx="6" formatCode="0.0">
                  <c:v>25.1</c:v>
                </c:pt>
                <c:pt idx="7" formatCode="0.0">
                  <c:v>41.5</c:v>
                </c:pt>
                <c:pt idx="8" formatCode="0.0">
                  <c:v>60.8</c:v>
                </c:pt>
                <c:pt idx="9" formatCode="0.0">
                  <c:v>48.2</c:v>
                </c:pt>
                <c:pt idx="10" formatCode="0.0">
                  <c:v>14.4</c:v>
                </c:pt>
                <c:pt idx="11" formatCode="0.0">
                  <c:v>33.799999999999997</c:v>
                </c:pt>
                <c:pt idx="12" formatCode="0.0">
                  <c:v>30.2</c:v>
                </c:pt>
                <c:pt idx="13" formatCode="0.0">
                  <c:v>60</c:v>
                </c:pt>
                <c:pt idx="14" formatCode="0.0">
                  <c:v>18.2</c:v>
                </c:pt>
                <c:pt idx="15" formatCode="0.0">
                  <c:v>8.9</c:v>
                </c:pt>
                <c:pt idx="16" formatCode="0.0">
                  <c:v>42.2</c:v>
                </c:pt>
                <c:pt idx="17" formatCode="0.0">
                  <c:v>60</c:v>
                </c:pt>
                <c:pt idx="18" formatCode="0.0">
                  <c:v>41.6</c:v>
                </c:pt>
                <c:pt idx="19" formatCode="0.0">
                  <c:v>13.2</c:v>
                </c:pt>
                <c:pt idx="20" formatCode="0.0">
                  <c:v>35.6</c:v>
                </c:pt>
                <c:pt idx="21" formatCode="0.0">
                  <c:v>32.799999999999997</c:v>
                </c:pt>
                <c:pt idx="22" formatCode="0.0">
                  <c:v>42.9</c:v>
                </c:pt>
                <c:pt idx="23">
                  <c:v>34.200000000000003</c:v>
                </c:pt>
                <c:pt idx="24">
                  <c:v>28.3</c:v>
                </c:pt>
                <c:pt idx="25">
                  <c:v>57.7</c:v>
                </c:pt>
                <c:pt idx="26">
                  <c:v>56.5</c:v>
                </c:pt>
                <c:pt idx="27">
                  <c:v>27.1</c:v>
                </c:pt>
                <c:pt idx="28">
                  <c:v>51.1</c:v>
                </c:pt>
                <c:pt idx="29">
                  <c:v>25.1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03040"/>
        <c:axId val="732501864"/>
        <c:axId val="737837176"/>
      </c:bar3DChart>
      <c:catAx>
        <c:axId val="73250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0186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01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03040"/>
        <c:crosses val="autoZero"/>
        <c:crossBetween val="between"/>
      </c:valAx>
      <c:serAx>
        <c:axId val="737837176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0186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Mai 2023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'Mai23'!$C$3:$AG$3</c:f>
              <c:numCache>
                <c:formatCode>0.0</c:formatCode>
                <c:ptCount val="31"/>
                <c:pt idx="0">
                  <c:v>3.26</c:v>
                </c:pt>
                <c:pt idx="1">
                  <c:v>10</c:v>
                </c:pt>
                <c:pt idx="2">
                  <c:v>9.3000000000000007</c:v>
                </c:pt>
                <c:pt idx="3">
                  <c:v>8.8000000000000007</c:v>
                </c:pt>
                <c:pt idx="4">
                  <c:v>9.91</c:v>
                </c:pt>
                <c:pt idx="5">
                  <c:v>9.5299999999999994</c:v>
                </c:pt>
                <c:pt idx="6">
                  <c:v>10</c:v>
                </c:pt>
                <c:pt idx="7">
                  <c:v>8.4499999999999993</c:v>
                </c:pt>
                <c:pt idx="8">
                  <c:v>9.74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2.91</c:v>
                </c:pt>
                <c:pt idx="16">
                  <c:v>10</c:v>
                </c:pt>
                <c:pt idx="17">
                  <c:v>5.49</c:v>
                </c:pt>
                <c:pt idx="18">
                  <c:v>10</c:v>
                </c:pt>
                <c:pt idx="19">
                  <c:v>10</c:v>
                </c:pt>
                <c:pt idx="20">
                  <c:v>9.34</c:v>
                </c:pt>
                <c:pt idx="21">
                  <c:v>10</c:v>
                </c:pt>
                <c:pt idx="22">
                  <c:v>10</c:v>
                </c:pt>
                <c:pt idx="23">
                  <c:v>3.75</c:v>
                </c:pt>
                <c:pt idx="24">
                  <c:v>10</c:v>
                </c:pt>
                <c:pt idx="25">
                  <c:v>9.49</c:v>
                </c:pt>
                <c:pt idx="26">
                  <c:v>8.66</c:v>
                </c:pt>
                <c:pt idx="27">
                  <c:v>8.51</c:v>
                </c:pt>
                <c:pt idx="28">
                  <c:v>8.82</c:v>
                </c:pt>
                <c:pt idx="29">
                  <c:v>9.5299999999999994</c:v>
                </c:pt>
                <c:pt idx="30">
                  <c:v>9.83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'Mai23'!$C$4:$AG$4</c:f>
              <c:numCache>
                <c:formatCode>General</c:formatCode>
                <c:ptCount val="31"/>
                <c:pt idx="0">
                  <c:v>20.8</c:v>
                </c:pt>
                <c:pt idx="1">
                  <c:v>42.9</c:v>
                </c:pt>
                <c:pt idx="2" formatCode="0.0">
                  <c:v>65.5</c:v>
                </c:pt>
                <c:pt idx="3" formatCode="0.0">
                  <c:v>61.4</c:v>
                </c:pt>
                <c:pt idx="4" formatCode="0.0">
                  <c:v>53.8</c:v>
                </c:pt>
                <c:pt idx="5" formatCode="0.0">
                  <c:v>57.9</c:v>
                </c:pt>
                <c:pt idx="6" formatCode="0.0">
                  <c:v>25</c:v>
                </c:pt>
                <c:pt idx="7" formatCode="0.0">
                  <c:v>38.1</c:v>
                </c:pt>
                <c:pt idx="8" formatCode="0.0">
                  <c:v>36.700000000000003</c:v>
                </c:pt>
                <c:pt idx="9" formatCode="0.0">
                  <c:v>42</c:v>
                </c:pt>
                <c:pt idx="10" formatCode="0.0">
                  <c:v>41.2</c:v>
                </c:pt>
                <c:pt idx="11" formatCode="0.0">
                  <c:v>33.5</c:v>
                </c:pt>
                <c:pt idx="12" formatCode="0.0">
                  <c:v>26.2</c:v>
                </c:pt>
                <c:pt idx="13" formatCode="0.0">
                  <c:v>29</c:v>
                </c:pt>
                <c:pt idx="14" formatCode="0.0">
                  <c:v>38.5</c:v>
                </c:pt>
                <c:pt idx="15" formatCode="0.0">
                  <c:v>12.2</c:v>
                </c:pt>
                <c:pt idx="16" formatCode="0.0">
                  <c:v>41.9</c:v>
                </c:pt>
                <c:pt idx="17" formatCode="0.0">
                  <c:v>32.6</c:v>
                </c:pt>
                <c:pt idx="18" formatCode="0.0">
                  <c:v>37.6</c:v>
                </c:pt>
                <c:pt idx="19" formatCode="0.0">
                  <c:v>33.5</c:v>
                </c:pt>
                <c:pt idx="20" formatCode="0.0">
                  <c:v>56.1</c:v>
                </c:pt>
                <c:pt idx="21" formatCode="0.0">
                  <c:v>60.4</c:v>
                </c:pt>
                <c:pt idx="22" formatCode="0.0">
                  <c:v>46.6</c:v>
                </c:pt>
                <c:pt idx="23">
                  <c:v>17.7</c:v>
                </c:pt>
                <c:pt idx="24">
                  <c:v>48.7</c:v>
                </c:pt>
                <c:pt idx="25">
                  <c:v>63.8</c:v>
                </c:pt>
                <c:pt idx="26">
                  <c:v>65.400000000000006</c:v>
                </c:pt>
                <c:pt idx="27">
                  <c:v>63.5</c:v>
                </c:pt>
                <c:pt idx="28">
                  <c:v>65.5</c:v>
                </c:pt>
                <c:pt idx="29">
                  <c:v>62.8</c:v>
                </c:pt>
                <c:pt idx="30">
                  <c:v>57.4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08920"/>
        <c:axId val="732503824"/>
        <c:axId val="737832936"/>
      </c:bar3DChart>
      <c:catAx>
        <c:axId val="73250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0382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0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08920"/>
        <c:crosses val="autoZero"/>
        <c:crossBetween val="between"/>
      </c:valAx>
      <c:serAx>
        <c:axId val="737832936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0382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Juni</a:t>
            </a:r>
            <a:r>
              <a:rPr lang="de-CH" baseline="0"/>
              <a:t> </a:t>
            </a:r>
            <a:r>
              <a:rPr lang="de-CH"/>
              <a:t>2023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'Jun23'!$C$3:$AG$3</c:f>
              <c:numCache>
                <c:formatCode>0.0</c:formatCode>
                <c:ptCount val="31"/>
                <c:pt idx="0">
                  <c:v>10</c:v>
                </c:pt>
                <c:pt idx="1">
                  <c:v>9.5500000000000007</c:v>
                </c:pt>
                <c:pt idx="2">
                  <c:v>8.9</c:v>
                </c:pt>
                <c:pt idx="3">
                  <c:v>9.9600000000000009</c:v>
                </c:pt>
                <c:pt idx="4">
                  <c:v>9.9700000000000006</c:v>
                </c:pt>
                <c:pt idx="5">
                  <c:v>9.99</c:v>
                </c:pt>
                <c:pt idx="6">
                  <c:v>10</c:v>
                </c:pt>
                <c:pt idx="7">
                  <c:v>10</c:v>
                </c:pt>
                <c:pt idx="8">
                  <c:v>8.8800000000000008</c:v>
                </c:pt>
                <c:pt idx="9">
                  <c:v>10</c:v>
                </c:pt>
                <c:pt idx="10">
                  <c:v>10</c:v>
                </c:pt>
                <c:pt idx="11">
                  <c:v>8.6999999999999993</c:v>
                </c:pt>
                <c:pt idx="12">
                  <c:v>9.08</c:v>
                </c:pt>
                <c:pt idx="13">
                  <c:v>8.8000000000000007</c:v>
                </c:pt>
                <c:pt idx="14">
                  <c:v>8.81</c:v>
                </c:pt>
                <c:pt idx="15">
                  <c:v>9.9499999999999993</c:v>
                </c:pt>
                <c:pt idx="16">
                  <c:v>9.01</c:v>
                </c:pt>
                <c:pt idx="17">
                  <c:v>10</c:v>
                </c:pt>
                <c:pt idx="18">
                  <c:v>10</c:v>
                </c:pt>
                <c:pt idx="19">
                  <c:v>9.2100000000000009</c:v>
                </c:pt>
                <c:pt idx="20">
                  <c:v>9.92</c:v>
                </c:pt>
                <c:pt idx="21">
                  <c:v>4.6500000000000004</c:v>
                </c:pt>
                <c:pt idx="22">
                  <c:v>10</c:v>
                </c:pt>
                <c:pt idx="23">
                  <c:v>8.98</c:v>
                </c:pt>
                <c:pt idx="24">
                  <c:v>8.51</c:v>
                </c:pt>
                <c:pt idx="25">
                  <c:v>10</c:v>
                </c:pt>
                <c:pt idx="26">
                  <c:v>8.51</c:v>
                </c:pt>
                <c:pt idx="27">
                  <c:v>9.98</c:v>
                </c:pt>
                <c:pt idx="28">
                  <c:v>8.5299999999999994</c:v>
                </c:pt>
                <c:pt idx="29">
                  <c:v>10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'Jun23'!$C$4:$AG$4</c:f>
              <c:numCache>
                <c:formatCode>General</c:formatCode>
                <c:ptCount val="31"/>
                <c:pt idx="0">
                  <c:v>54.8</c:v>
                </c:pt>
                <c:pt idx="1">
                  <c:v>65.400000000000006</c:v>
                </c:pt>
                <c:pt idx="2" formatCode="0.0">
                  <c:v>62.9</c:v>
                </c:pt>
                <c:pt idx="3" formatCode="0.0">
                  <c:v>54.6</c:v>
                </c:pt>
                <c:pt idx="4" formatCode="0.0">
                  <c:v>63.1</c:v>
                </c:pt>
                <c:pt idx="5" formatCode="0.0">
                  <c:v>61</c:v>
                </c:pt>
                <c:pt idx="6" formatCode="0.0">
                  <c:v>58.8</c:v>
                </c:pt>
                <c:pt idx="7" formatCode="0.0">
                  <c:v>53.2</c:v>
                </c:pt>
                <c:pt idx="8" formatCode="0.0">
                  <c:v>63.5</c:v>
                </c:pt>
                <c:pt idx="9" formatCode="0.0">
                  <c:v>43.6</c:v>
                </c:pt>
                <c:pt idx="10" formatCode="0.0">
                  <c:v>60.8</c:v>
                </c:pt>
                <c:pt idx="11" formatCode="0.0">
                  <c:v>66.8</c:v>
                </c:pt>
                <c:pt idx="12" formatCode="0.0">
                  <c:v>66.5</c:v>
                </c:pt>
                <c:pt idx="13" formatCode="0.0">
                  <c:v>67.8</c:v>
                </c:pt>
                <c:pt idx="14" formatCode="0.0">
                  <c:v>67.8</c:v>
                </c:pt>
                <c:pt idx="15" formatCode="0.0">
                  <c:v>57.3</c:v>
                </c:pt>
                <c:pt idx="16" formatCode="0.0">
                  <c:v>64.3</c:v>
                </c:pt>
                <c:pt idx="17" formatCode="0.0">
                  <c:v>55.2</c:v>
                </c:pt>
                <c:pt idx="18" formatCode="0.0">
                  <c:v>48</c:v>
                </c:pt>
                <c:pt idx="19" formatCode="0.0">
                  <c:v>56.3</c:v>
                </c:pt>
                <c:pt idx="20" formatCode="0.0">
                  <c:v>46.7</c:v>
                </c:pt>
                <c:pt idx="21" formatCode="0.0">
                  <c:v>19.2</c:v>
                </c:pt>
                <c:pt idx="22" formatCode="0.0">
                  <c:v>58.8</c:v>
                </c:pt>
                <c:pt idx="23">
                  <c:v>68</c:v>
                </c:pt>
                <c:pt idx="24">
                  <c:v>64.900000000000006</c:v>
                </c:pt>
                <c:pt idx="25">
                  <c:v>61.5</c:v>
                </c:pt>
                <c:pt idx="26">
                  <c:v>57.1</c:v>
                </c:pt>
                <c:pt idx="27">
                  <c:v>55</c:v>
                </c:pt>
                <c:pt idx="28">
                  <c:v>46.1</c:v>
                </c:pt>
                <c:pt idx="29">
                  <c:v>23.8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10488"/>
        <c:axId val="732504216"/>
        <c:axId val="737829968"/>
      </c:bar3DChart>
      <c:catAx>
        <c:axId val="732510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0421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04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10488"/>
        <c:crosses val="autoZero"/>
        <c:crossBetween val="between"/>
      </c:valAx>
      <c:serAx>
        <c:axId val="737829968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0421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Juli</a:t>
            </a:r>
            <a:r>
              <a:rPr lang="de-CH" baseline="0"/>
              <a:t> </a:t>
            </a:r>
            <a:r>
              <a:rPr lang="de-CH"/>
              <a:t>2023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'Jul23'!$C$3:$AG$3</c:f>
              <c:numCache>
                <c:formatCode>0.0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8.41</c:v>
                </c:pt>
                <c:pt idx="7">
                  <c:v>10</c:v>
                </c:pt>
                <c:pt idx="8">
                  <c:v>8.4600000000000009</c:v>
                </c:pt>
                <c:pt idx="9">
                  <c:v>8.83</c:v>
                </c:pt>
                <c:pt idx="10">
                  <c:v>8.14</c:v>
                </c:pt>
                <c:pt idx="11">
                  <c:v>10</c:v>
                </c:pt>
                <c:pt idx="12">
                  <c:v>10</c:v>
                </c:pt>
                <c:pt idx="13">
                  <c:v>8.48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9.81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9.6999999999999993</c:v>
                </c:pt>
                <c:pt idx="30">
                  <c:v>10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'Jul23'!$C$4:$AG$4</c:f>
              <c:numCache>
                <c:formatCode>General</c:formatCode>
                <c:ptCount val="31"/>
                <c:pt idx="0">
                  <c:v>39.6</c:v>
                </c:pt>
                <c:pt idx="1">
                  <c:v>44.6</c:v>
                </c:pt>
                <c:pt idx="2" formatCode="0.0">
                  <c:v>52.6</c:v>
                </c:pt>
                <c:pt idx="3" formatCode="0.0">
                  <c:v>51.1</c:v>
                </c:pt>
                <c:pt idx="4" formatCode="0.0">
                  <c:v>25</c:v>
                </c:pt>
                <c:pt idx="5" formatCode="0.0">
                  <c:v>58.5</c:v>
                </c:pt>
                <c:pt idx="6" formatCode="0.0">
                  <c:v>64.7</c:v>
                </c:pt>
                <c:pt idx="7" formatCode="0.0">
                  <c:v>49.2</c:v>
                </c:pt>
                <c:pt idx="8" formatCode="0.0">
                  <c:v>60.3</c:v>
                </c:pt>
                <c:pt idx="9" formatCode="0.0">
                  <c:v>57.9</c:v>
                </c:pt>
                <c:pt idx="10" formatCode="0.0">
                  <c:v>60.7</c:v>
                </c:pt>
                <c:pt idx="11" formatCode="0.0">
                  <c:v>28.7</c:v>
                </c:pt>
                <c:pt idx="12" formatCode="0.0">
                  <c:v>40.6</c:v>
                </c:pt>
                <c:pt idx="13" formatCode="0.0">
                  <c:v>62.9</c:v>
                </c:pt>
                <c:pt idx="14" formatCode="0.0">
                  <c:v>53.1</c:v>
                </c:pt>
                <c:pt idx="15" formatCode="0.0">
                  <c:v>37</c:v>
                </c:pt>
                <c:pt idx="16" formatCode="0.0">
                  <c:v>56</c:v>
                </c:pt>
                <c:pt idx="17" formatCode="0.0">
                  <c:v>41.9</c:v>
                </c:pt>
                <c:pt idx="18" formatCode="0.0">
                  <c:v>55.9</c:v>
                </c:pt>
                <c:pt idx="19" formatCode="0.0">
                  <c:v>59.7</c:v>
                </c:pt>
                <c:pt idx="20" formatCode="0.0">
                  <c:v>37.9</c:v>
                </c:pt>
                <c:pt idx="21" formatCode="0.0">
                  <c:v>58.4</c:v>
                </c:pt>
                <c:pt idx="22" formatCode="0.0">
                  <c:v>47.2</c:v>
                </c:pt>
                <c:pt idx="23">
                  <c:v>34.200000000000003</c:v>
                </c:pt>
                <c:pt idx="24">
                  <c:v>32.5</c:v>
                </c:pt>
                <c:pt idx="25">
                  <c:v>35.9</c:v>
                </c:pt>
                <c:pt idx="26">
                  <c:v>52.7</c:v>
                </c:pt>
                <c:pt idx="27">
                  <c:v>41.4</c:v>
                </c:pt>
                <c:pt idx="28">
                  <c:v>27.6</c:v>
                </c:pt>
                <c:pt idx="29">
                  <c:v>57.7</c:v>
                </c:pt>
                <c:pt idx="30">
                  <c:v>60.4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05000"/>
        <c:axId val="732509312"/>
        <c:axId val="737836328"/>
      </c:bar3DChart>
      <c:catAx>
        <c:axId val="732505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0931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09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05000"/>
        <c:crosses val="autoZero"/>
        <c:crossBetween val="between"/>
      </c:valAx>
      <c:serAx>
        <c:axId val="737836328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0931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August 2023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'Aug23'!$C$3:$AG$3</c:f>
              <c:numCache>
                <c:formatCode>0.0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8.42</c:v>
                </c:pt>
                <c:pt idx="10">
                  <c:v>8.0399999999999991</c:v>
                </c:pt>
                <c:pt idx="11">
                  <c:v>9.93</c:v>
                </c:pt>
                <c:pt idx="12">
                  <c:v>8.3000000000000007</c:v>
                </c:pt>
                <c:pt idx="13">
                  <c:v>9.99</c:v>
                </c:pt>
                <c:pt idx="14">
                  <c:v>9.61</c:v>
                </c:pt>
                <c:pt idx="15">
                  <c:v>7.93</c:v>
                </c:pt>
                <c:pt idx="16">
                  <c:v>10</c:v>
                </c:pt>
                <c:pt idx="17">
                  <c:v>8.3699999999999992</c:v>
                </c:pt>
                <c:pt idx="18">
                  <c:v>9.99</c:v>
                </c:pt>
                <c:pt idx="19">
                  <c:v>7.73</c:v>
                </c:pt>
                <c:pt idx="20">
                  <c:v>7.56</c:v>
                </c:pt>
                <c:pt idx="21">
                  <c:v>8.7799999999999994</c:v>
                </c:pt>
                <c:pt idx="22">
                  <c:v>7.4</c:v>
                </c:pt>
                <c:pt idx="23">
                  <c:v>7.37</c:v>
                </c:pt>
                <c:pt idx="24">
                  <c:v>9.9499999999999993</c:v>
                </c:pt>
                <c:pt idx="25">
                  <c:v>9.89</c:v>
                </c:pt>
                <c:pt idx="26">
                  <c:v>4.0599999999999996</c:v>
                </c:pt>
                <c:pt idx="27">
                  <c:v>3.47</c:v>
                </c:pt>
                <c:pt idx="28">
                  <c:v>5.64</c:v>
                </c:pt>
                <c:pt idx="29">
                  <c:v>9.9499999999999993</c:v>
                </c:pt>
                <c:pt idx="30">
                  <c:v>8.8800000000000008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'Aug23'!$C$4:$AG$4</c:f>
              <c:numCache>
                <c:formatCode>General</c:formatCode>
                <c:ptCount val="31"/>
                <c:pt idx="0">
                  <c:v>31.5</c:v>
                </c:pt>
                <c:pt idx="1">
                  <c:v>55.2</c:v>
                </c:pt>
                <c:pt idx="2" formatCode="0.0">
                  <c:v>59.7</c:v>
                </c:pt>
                <c:pt idx="3" formatCode="0.0">
                  <c:v>25.5</c:v>
                </c:pt>
                <c:pt idx="4" formatCode="0.0">
                  <c:v>48</c:v>
                </c:pt>
                <c:pt idx="5" formatCode="0.0">
                  <c:v>37.299999999999997</c:v>
                </c:pt>
                <c:pt idx="6" formatCode="0.0">
                  <c:v>36</c:v>
                </c:pt>
                <c:pt idx="7" formatCode="0.0">
                  <c:v>47.8</c:v>
                </c:pt>
                <c:pt idx="8" formatCode="0.0">
                  <c:v>45.3</c:v>
                </c:pt>
                <c:pt idx="9" formatCode="0.0">
                  <c:v>54.5</c:v>
                </c:pt>
                <c:pt idx="10" formatCode="0.0">
                  <c:v>54.8</c:v>
                </c:pt>
                <c:pt idx="11" formatCode="0.0">
                  <c:v>41.1</c:v>
                </c:pt>
                <c:pt idx="12" formatCode="0.0">
                  <c:v>50.7</c:v>
                </c:pt>
                <c:pt idx="13" formatCode="0.0">
                  <c:v>42.6</c:v>
                </c:pt>
                <c:pt idx="14" formatCode="0.0">
                  <c:v>51.8</c:v>
                </c:pt>
                <c:pt idx="15" formatCode="0.0">
                  <c:v>53.3</c:v>
                </c:pt>
                <c:pt idx="16" formatCode="0.0">
                  <c:v>36.200000000000003</c:v>
                </c:pt>
                <c:pt idx="17" formatCode="0.0">
                  <c:v>51.6</c:v>
                </c:pt>
                <c:pt idx="18" formatCode="0.0">
                  <c:v>45.5</c:v>
                </c:pt>
                <c:pt idx="19" formatCode="0.0">
                  <c:v>51.4</c:v>
                </c:pt>
                <c:pt idx="20" formatCode="0.0">
                  <c:v>49.9</c:v>
                </c:pt>
                <c:pt idx="21" formatCode="0.0">
                  <c:v>48.5</c:v>
                </c:pt>
                <c:pt idx="22" formatCode="0.0">
                  <c:v>48.9</c:v>
                </c:pt>
                <c:pt idx="23">
                  <c:v>46.8</c:v>
                </c:pt>
                <c:pt idx="24">
                  <c:v>36.9</c:v>
                </c:pt>
                <c:pt idx="25">
                  <c:v>19.5</c:v>
                </c:pt>
                <c:pt idx="26">
                  <c:v>16.600000000000001</c:v>
                </c:pt>
                <c:pt idx="27">
                  <c:v>15.4</c:v>
                </c:pt>
                <c:pt idx="28">
                  <c:v>23.5</c:v>
                </c:pt>
                <c:pt idx="29">
                  <c:v>43.4</c:v>
                </c:pt>
                <c:pt idx="30">
                  <c:v>28.9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10096"/>
        <c:axId val="732500296"/>
        <c:axId val="737838448"/>
      </c:bar3DChart>
      <c:catAx>
        <c:axId val="73251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0029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00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10096"/>
        <c:crosses val="autoZero"/>
        <c:crossBetween val="between"/>
      </c:valAx>
      <c:serAx>
        <c:axId val="737838448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0029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September 2023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'Sep23'!$C$3:$AG$3</c:f>
              <c:numCache>
                <c:formatCode>0.0</c:formatCode>
                <c:ptCount val="31"/>
                <c:pt idx="0">
                  <c:v>7.95</c:v>
                </c:pt>
                <c:pt idx="1">
                  <c:v>7.81</c:v>
                </c:pt>
                <c:pt idx="2">
                  <c:v>8.08</c:v>
                </c:pt>
                <c:pt idx="3">
                  <c:v>7.91</c:v>
                </c:pt>
                <c:pt idx="4">
                  <c:v>7.67</c:v>
                </c:pt>
                <c:pt idx="5">
                  <c:v>7.66</c:v>
                </c:pt>
                <c:pt idx="6">
                  <c:v>7.49</c:v>
                </c:pt>
                <c:pt idx="7">
                  <c:v>7.36</c:v>
                </c:pt>
                <c:pt idx="19">
                  <c:v>8.3699999999999992</c:v>
                </c:pt>
                <c:pt idx="20">
                  <c:v>9.86</c:v>
                </c:pt>
                <c:pt idx="21">
                  <c:v>10</c:v>
                </c:pt>
                <c:pt idx="22">
                  <c:v>10</c:v>
                </c:pt>
                <c:pt idx="23">
                  <c:v>7.89</c:v>
                </c:pt>
                <c:pt idx="24">
                  <c:v>7.46</c:v>
                </c:pt>
                <c:pt idx="25">
                  <c:v>7.24</c:v>
                </c:pt>
                <c:pt idx="26">
                  <c:v>7.14</c:v>
                </c:pt>
                <c:pt idx="27">
                  <c:v>7.22</c:v>
                </c:pt>
                <c:pt idx="28">
                  <c:v>8.14</c:v>
                </c:pt>
                <c:pt idx="29">
                  <c:v>7.69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'Sep23'!$C$4:$AG$4</c:f>
              <c:numCache>
                <c:formatCode>General</c:formatCode>
                <c:ptCount val="31"/>
                <c:pt idx="0">
                  <c:v>51.1</c:v>
                </c:pt>
                <c:pt idx="1">
                  <c:v>48.7</c:v>
                </c:pt>
                <c:pt idx="2" formatCode="0.0">
                  <c:v>48</c:v>
                </c:pt>
                <c:pt idx="3" formatCode="0.0">
                  <c:v>50.4</c:v>
                </c:pt>
                <c:pt idx="4" formatCode="0.0">
                  <c:v>48.4</c:v>
                </c:pt>
                <c:pt idx="5" formatCode="0.0">
                  <c:v>48.1</c:v>
                </c:pt>
                <c:pt idx="6" formatCode="0.0">
                  <c:v>47.1</c:v>
                </c:pt>
                <c:pt idx="7" formatCode="0.0">
                  <c:v>45.5</c:v>
                </c:pt>
                <c:pt idx="8" formatCode="0.0">
                  <c:v>44</c:v>
                </c:pt>
                <c:pt idx="9" formatCode="0.0">
                  <c:v>44</c:v>
                </c:pt>
                <c:pt idx="10" formatCode="0.0">
                  <c:v>44</c:v>
                </c:pt>
                <c:pt idx="11" formatCode="0.0">
                  <c:v>44</c:v>
                </c:pt>
                <c:pt idx="12" formatCode="0.0">
                  <c:v>16</c:v>
                </c:pt>
                <c:pt idx="13" formatCode="0.0">
                  <c:v>26</c:v>
                </c:pt>
                <c:pt idx="14" formatCode="0.0">
                  <c:v>30</c:v>
                </c:pt>
                <c:pt idx="15" formatCode="0.0">
                  <c:v>35</c:v>
                </c:pt>
                <c:pt idx="16" formatCode="0.0">
                  <c:v>46</c:v>
                </c:pt>
                <c:pt idx="17" formatCode="0.0">
                  <c:v>10</c:v>
                </c:pt>
                <c:pt idx="18" formatCode="0.0">
                  <c:v>33</c:v>
                </c:pt>
                <c:pt idx="19" formatCode="0.0">
                  <c:v>44.4</c:v>
                </c:pt>
                <c:pt idx="20" formatCode="0.0">
                  <c:v>30.4</c:v>
                </c:pt>
                <c:pt idx="21" formatCode="0.0">
                  <c:v>31.2</c:v>
                </c:pt>
                <c:pt idx="22" formatCode="0.0">
                  <c:v>36.6</c:v>
                </c:pt>
                <c:pt idx="23">
                  <c:v>46.5</c:v>
                </c:pt>
                <c:pt idx="24">
                  <c:v>45.8</c:v>
                </c:pt>
                <c:pt idx="25">
                  <c:v>44.2</c:v>
                </c:pt>
                <c:pt idx="26">
                  <c:v>42</c:v>
                </c:pt>
                <c:pt idx="27">
                  <c:v>39.5</c:v>
                </c:pt>
                <c:pt idx="28">
                  <c:v>34.4</c:v>
                </c:pt>
                <c:pt idx="29">
                  <c:v>32.5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01080"/>
        <c:axId val="732501472"/>
        <c:axId val="737787144"/>
      </c:bar3DChart>
      <c:catAx>
        <c:axId val="732501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0147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01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01080"/>
        <c:crosses val="autoZero"/>
        <c:crossBetween val="between"/>
      </c:valAx>
      <c:serAx>
        <c:axId val="737787144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0147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Oktober 2023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'Okt23'!$C$3:$AG$3</c:f>
              <c:numCache>
                <c:formatCode>0.0</c:formatCode>
                <c:ptCount val="31"/>
                <c:pt idx="0">
                  <c:v>6.42</c:v>
                </c:pt>
                <c:pt idx="1">
                  <c:v>6.71</c:v>
                </c:pt>
                <c:pt idx="2">
                  <c:v>7.32</c:v>
                </c:pt>
                <c:pt idx="3">
                  <c:v>7.06</c:v>
                </c:pt>
                <c:pt idx="4">
                  <c:v>7.54</c:v>
                </c:pt>
                <c:pt idx="5">
                  <c:v>7.37</c:v>
                </c:pt>
                <c:pt idx="6">
                  <c:v>8.9</c:v>
                </c:pt>
                <c:pt idx="7">
                  <c:v>6.15</c:v>
                </c:pt>
                <c:pt idx="8">
                  <c:v>6.13</c:v>
                </c:pt>
                <c:pt idx="9">
                  <c:v>6.77</c:v>
                </c:pt>
                <c:pt idx="10">
                  <c:v>6.2</c:v>
                </c:pt>
                <c:pt idx="11">
                  <c:v>6.23</c:v>
                </c:pt>
                <c:pt idx="12">
                  <c:v>6.09</c:v>
                </c:pt>
                <c:pt idx="13">
                  <c:v>7.86</c:v>
                </c:pt>
                <c:pt idx="14">
                  <c:v>8.35</c:v>
                </c:pt>
                <c:pt idx="15">
                  <c:v>6.97</c:v>
                </c:pt>
                <c:pt idx="16">
                  <c:v>6.25</c:v>
                </c:pt>
                <c:pt idx="17">
                  <c:v>8.4499999999999993</c:v>
                </c:pt>
                <c:pt idx="18">
                  <c:v>8.01</c:v>
                </c:pt>
                <c:pt idx="19">
                  <c:v>1.43</c:v>
                </c:pt>
                <c:pt idx="20">
                  <c:v>9.01</c:v>
                </c:pt>
                <c:pt idx="21">
                  <c:v>7</c:v>
                </c:pt>
                <c:pt idx="22">
                  <c:v>5.55</c:v>
                </c:pt>
                <c:pt idx="23">
                  <c:v>1.67</c:v>
                </c:pt>
                <c:pt idx="24">
                  <c:v>7.65</c:v>
                </c:pt>
                <c:pt idx="25">
                  <c:v>4.87</c:v>
                </c:pt>
                <c:pt idx="26">
                  <c:v>7.32</c:v>
                </c:pt>
                <c:pt idx="27">
                  <c:v>6.74</c:v>
                </c:pt>
                <c:pt idx="28">
                  <c:v>4.8899999999999997</c:v>
                </c:pt>
                <c:pt idx="29">
                  <c:v>2.4700000000000002</c:v>
                </c:pt>
                <c:pt idx="30">
                  <c:v>7.15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'Okt23'!$C$4:$AG$4</c:f>
              <c:numCache>
                <c:formatCode>General</c:formatCode>
                <c:ptCount val="31"/>
                <c:pt idx="0">
                  <c:v>37.9</c:v>
                </c:pt>
                <c:pt idx="1">
                  <c:v>39.299999999999997</c:v>
                </c:pt>
                <c:pt idx="2" formatCode="0.0">
                  <c:v>32.200000000000003</c:v>
                </c:pt>
                <c:pt idx="3" formatCode="0.0">
                  <c:v>36.6</c:v>
                </c:pt>
                <c:pt idx="4" formatCode="0.0">
                  <c:v>36.700000000000003</c:v>
                </c:pt>
                <c:pt idx="5" formatCode="0.0">
                  <c:v>35.4</c:v>
                </c:pt>
                <c:pt idx="6" formatCode="0.0">
                  <c:v>36.6</c:v>
                </c:pt>
                <c:pt idx="7" formatCode="0.0">
                  <c:v>35.700000000000003</c:v>
                </c:pt>
                <c:pt idx="8" formatCode="0.0">
                  <c:v>35.1</c:v>
                </c:pt>
                <c:pt idx="9" formatCode="0.0">
                  <c:v>32.4</c:v>
                </c:pt>
                <c:pt idx="10" formatCode="0.0">
                  <c:v>35.4</c:v>
                </c:pt>
                <c:pt idx="11" formatCode="0.0">
                  <c:v>32</c:v>
                </c:pt>
                <c:pt idx="12" formatCode="0.0">
                  <c:v>34.1</c:v>
                </c:pt>
                <c:pt idx="13" formatCode="0.0">
                  <c:v>21.2</c:v>
                </c:pt>
                <c:pt idx="14" formatCode="0.0">
                  <c:v>23.1</c:v>
                </c:pt>
                <c:pt idx="15" formatCode="0.0">
                  <c:v>33.9</c:v>
                </c:pt>
                <c:pt idx="16" formatCode="0.0">
                  <c:v>29.8</c:v>
                </c:pt>
                <c:pt idx="17" formatCode="0.0">
                  <c:v>19.7</c:v>
                </c:pt>
                <c:pt idx="18" formatCode="0.0">
                  <c:v>16.7</c:v>
                </c:pt>
                <c:pt idx="19" formatCode="0.0">
                  <c:v>4.9000000000000004</c:v>
                </c:pt>
                <c:pt idx="20" formatCode="0.0">
                  <c:v>18.8</c:v>
                </c:pt>
                <c:pt idx="21" formatCode="0.0">
                  <c:v>22.7</c:v>
                </c:pt>
                <c:pt idx="22" formatCode="0.0">
                  <c:v>16.399999999999999</c:v>
                </c:pt>
                <c:pt idx="23">
                  <c:v>6.4</c:v>
                </c:pt>
                <c:pt idx="24">
                  <c:v>14</c:v>
                </c:pt>
                <c:pt idx="25">
                  <c:v>9.9</c:v>
                </c:pt>
                <c:pt idx="26">
                  <c:v>25</c:v>
                </c:pt>
                <c:pt idx="27">
                  <c:v>24.8</c:v>
                </c:pt>
                <c:pt idx="28">
                  <c:v>17.600000000000001</c:v>
                </c:pt>
                <c:pt idx="29">
                  <c:v>8.1999999999999993</c:v>
                </c:pt>
                <c:pt idx="30">
                  <c:v>16.5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1666232"/>
        <c:axId val="741668192"/>
        <c:axId val="737787992"/>
      </c:bar3DChart>
      <c:catAx>
        <c:axId val="741666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6819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4166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66232"/>
        <c:crosses val="autoZero"/>
        <c:crossBetween val="between"/>
      </c:valAx>
      <c:serAx>
        <c:axId val="737787992"/>
        <c:scaling>
          <c:orientation val="minMax"/>
        </c:scaling>
        <c:delete val="1"/>
        <c:axPos val="b"/>
        <c:majorTickMark val="out"/>
        <c:minorTickMark val="none"/>
        <c:tickLblPos val="nextTo"/>
        <c:crossAx val="74166819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Mai 2013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'Mai13'!$A$3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'Mai13'!$C$3:$AG$3</c:f>
              <c:numCache>
                <c:formatCode>0.0</c:formatCode>
                <c:ptCount val="31"/>
                <c:pt idx="0">
                  <c:v>9.7040000000000006</c:v>
                </c:pt>
                <c:pt idx="1">
                  <c:v>9.2829999999999995</c:v>
                </c:pt>
                <c:pt idx="2">
                  <c:v>10</c:v>
                </c:pt>
                <c:pt idx="3">
                  <c:v>5.2350000000000003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9.9640000000000004</c:v>
                </c:pt>
                <c:pt idx="8">
                  <c:v>10</c:v>
                </c:pt>
                <c:pt idx="9">
                  <c:v>3.1909999999999998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9.6039999999999992</c:v>
                </c:pt>
                <c:pt idx="15">
                  <c:v>5.782</c:v>
                </c:pt>
                <c:pt idx="16">
                  <c:v>10</c:v>
                </c:pt>
                <c:pt idx="17">
                  <c:v>9.7780000000000005</c:v>
                </c:pt>
                <c:pt idx="18">
                  <c:v>10</c:v>
                </c:pt>
                <c:pt idx="19">
                  <c:v>10</c:v>
                </c:pt>
                <c:pt idx="20">
                  <c:v>7.1</c:v>
                </c:pt>
                <c:pt idx="21">
                  <c:v>2.0129999999999999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9.7140000000000004</c:v>
                </c:pt>
                <c:pt idx="27">
                  <c:v>10</c:v>
                </c:pt>
                <c:pt idx="28">
                  <c:v>9.9629999999999992</c:v>
                </c:pt>
                <c:pt idx="29">
                  <c:v>10</c:v>
                </c:pt>
                <c:pt idx="30">
                  <c:v>3.0979999999999999</c:v>
                </c:pt>
              </c:numCache>
            </c:numRef>
          </c:val>
        </c:ser>
        <c:ser>
          <c:idx val="0"/>
          <c:order val="1"/>
          <c:tx>
            <c:strRef>
              <c:f>'Mai13'!$A$4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'Mai13'!$C$4:$AG$4</c:f>
              <c:numCache>
                <c:formatCode>General</c:formatCode>
                <c:ptCount val="31"/>
                <c:pt idx="0">
                  <c:v>56.3</c:v>
                </c:pt>
                <c:pt idx="1">
                  <c:v>55.5</c:v>
                </c:pt>
                <c:pt idx="2">
                  <c:v>23.6</c:v>
                </c:pt>
                <c:pt idx="3">
                  <c:v>23</c:v>
                </c:pt>
                <c:pt idx="4">
                  <c:v>53.5</c:v>
                </c:pt>
                <c:pt idx="5">
                  <c:v>28.2</c:v>
                </c:pt>
                <c:pt idx="6">
                  <c:v>50.1</c:v>
                </c:pt>
                <c:pt idx="7">
                  <c:v>68</c:v>
                </c:pt>
                <c:pt idx="8">
                  <c:v>34.700000000000003</c:v>
                </c:pt>
                <c:pt idx="9">
                  <c:v>17</c:v>
                </c:pt>
                <c:pt idx="10">
                  <c:v>29.4</c:v>
                </c:pt>
                <c:pt idx="11">
                  <c:v>39.9</c:v>
                </c:pt>
                <c:pt idx="12">
                  <c:v>45.4</c:v>
                </c:pt>
                <c:pt idx="13">
                  <c:v>64.900000000000006</c:v>
                </c:pt>
                <c:pt idx="14">
                  <c:v>36.6</c:v>
                </c:pt>
                <c:pt idx="15">
                  <c:v>28.3</c:v>
                </c:pt>
                <c:pt idx="16">
                  <c:v>32.6</c:v>
                </c:pt>
                <c:pt idx="17">
                  <c:v>59.6</c:v>
                </c:pt>
                <c:pt idx="18">
                  <c:v>42.6</c:v>
                </c:pt>
                <c:pt idx="19">
                  <c:v>41</c:v>
                </c:pt>
                <c:pt idx="20">
                  <c:v>24.7</c:v>
                </c:pt>
                <c:pt idx="21">
                  <c:v>12.3</c:v>
                </c:pt>
                <c:pt idx="22">
                  <c:v>42.5</c:v>
                </c:pt>
                <c:pt idx="23">
                  <c:v>36.700000000000003</c:v>
                </c:pt>
                <c:pt idx="24">
                  <c:v>44.1</c:v>
                </c:pt>
                <c:pt idx="25">
                  <c:v>31.4</c:v>
                </c:pt>
                <c:pt idx="26">
                  <c:v>72.3</c:v>
                </c:pt>
                <c:pt idx="27">
                  <c:v>45.1</c:v>
                </c:pt>
                <c:pt idx="28">
                  <c:v>31.7</c:v>
                </c:pt>
                <c:pt idx="29">
                  <c:v>42.7</c:v>
                </c:pt>
                <c:pt idx="30">
                  <c:v>17.8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5785088"/>
        <c:axId val="655789792"/>
        <c:axId val="655536624"/>
      </c:bar3DChart>
      <c:catAx>
        <c:axId val="65578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8979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655789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85088"/>
        <c:crosses val="autoZero"/>
        <c:crossBetween val="between"/>
      </c:valAx>
      <c:serAx>
        <c:axId val="655536624"/>
        <c:scaling>
          <c:orientation val="minMax"/>
        </c:scaling>
        <c:delete val="1"/>
        <c:axPos val="b"/>
        <c:majorTickMark val="out"/>
        <c:minorTickMark val="none"/>
        <c:tickLblPos val="nextTo"/>
        <c:crossAx val="65578979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November 2023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'Nov23'!$C$3:$AG$3</c:f>
              <c:numCache>
                <c:formatCode>0.0</c:formatCode>
                <c:ptCount val="31"/>
                <c:pt idx="0">
                  <c:v>2.8</c:v>
                </c:pt>
                <c:pt idx="1">
                  <c:v>2.17</c:v>
                </c:pt>
                <c:pt idx="2">
                  <c:v>7.06</c:v>
                </c:pt>
                <c:pt idx="3">
                  <c:v>6.43</c:v>
                </c:pt>
                <c:pt idx="4">
                  <c:v>6.5</c:v>
                </c:pt>
                <c:pt idx="5">
                  <c:v>6.55</c:v>
                </c:pt>
                <c:pt idx="6">
                  <c:v>4.79</c:v>
                </c:pt>
                <c:pt idx="7">
                  <c:v>4.08</c:v>
                </c:pt>
                <c:pt idx="8">
                  <c:v>3.16</c:v>
                </c:pt>
                <c:pt idx="9">
                  <c:v>6.42</c:v>
                </c:pt>
                <c:pt idx="10">
                  <c:v>6.5</c:v>
                </c:pt>
                <c:pt idx="11">
                  <c:v>3.99</c:v>
                </c:pt>
                <c:pt idx="12">
                  <c:v>1.6</c:v>
                </c:pt>
                <c:pt idx="13">
                  <c:v>1.57</c:v>
                </c:pt>
                <c:pt idx="14">
                  <c:v>6.79</c:v>
                </c:pt>
                <c:pt idx="15">
                  <c:v>5.18</c:v>
                </c:pt>
                <c:pt idx="16">
                  <c:v>3.74</c:v>
                </c:pt>
                <c:pt idx="17">
                  <c:v>3.26</c:v>
                </c:pt>
                <c:pt idx="18">
                  <c:v>1.88</c:v>
                </c:pt>
                <c:pt idx="19">
                  <c:v>5</c:v>
                </c:pt>
                <c:pt idx="20">
                  <c:v>3.4</c:v>
                </c:pt>
                <c:pt idx="21">
                  <c:v>4.96</c:v>
                </c:pt>
                <c:pt idx="22">
                  <c:v>3.55</c:v>
                </c:pt>
                <c:pt idx="23">
                  <c:v>5.8</c:v>
                </c:pt>
                <c:pt idx="24">
                  <c:v>0.46800000000000003</c:v>
                </c:pt>
                <c:pt idx="25">
                  <c:v>4.8600000000000003</c:v>
                </c:pt>
                <c:pt idx="26">
                  <c:v>2.52</c:v>
                </c:pt>
                <c:pt idx="27">
                  <c:v>5.33</c:v>
                </c:pt>
                <c:pt idx="28">
                  <c:v>3.5</c:v>
                </c:pt>
                <c:pt idx="29">
                  <c:v>0.19500000000000001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'Nov23'!$C$4:$AG$4</c:f>
              <c:numCache>
                <c:formatCode>General</c:formatCode>
                <c:ptCount val="31"/>
                <c:pt idx="0">
                  <c:v>12.4</c:v>
                </c:pt>
                <c:pt idx="1">
                  <c:v>3.1</c:v>
                </c:pt>
                <c:pt idx="2" formatCode="0.0">
                  <c:v>18.100000000000001</c:v>
                </c:pt>
                <c:pt idx="3" formatCode="0.0">
                  <c:v>8.8000000000000007</c:v>
                </c:pt>
                <c:pt idx="4" formatCode="0.0">
                  <c:v>19.2</c:v>
                </c:pt>
                <c:pt idx="5" formatCode="0.0">
                  <c:v>17.8</c:v>
                </c:pt>
                <c:pt idx="6" formatCode="0.0">
                  <c:v>13.5</c:v>
                </c:pt>
                <c:pt idx="7" formatCode="0.0">
                  <c:v>20.6</c:v>
                </c:pt>
                <c:pt idx="8" formatCode="0.0">
                  <c:v>8.4</c:v>
                </c:pt>
                <c:pt idx="9" formatCode="0.0">
                  <c:v>15.3</c:v>
                </c:pt>
                <c:pt idx="10" formatCode="0.0">
                  <c:v>17.2</c:v>
                </c:pt>
                <c:pt idx="11" formatCode="0.0">
                  <c:v>7.7</c:v>
                </c:pt>
                <c:pt idx="12" formatCode="0.0">
                  <c:v>4.5999999999999996</c:v>
                </c:pt>
                <c:pt idx="13" formatCode="0.0">
                  <c:v>2.8</c:v>
                </c:pt>
                <c:pt idx="14" formatCode="0.0">
                  <c:v>11.7</c:v>
                </c:pt>
                <c:pt idx="15" formatCode="0.0">
                  <c:v>10.199999999999999</c:v>
                </c:pt>
                <c:pt idx="16" formatCode="0.0">
                  <c:v>8.8000000000000007</c:v>
                </c:pt>
                <c:pt idx="17" formatCode="0.0">
                  <c:v>8.6999999999999993</c:v>
                </c:pt>
                <c:pt idx="18" formatCode="0.0">
                  <c:v>5.7</c:v>
                </c:pt>
                <c:pt idx="19" formatCode="0.0">
                  <c:v>10.4</c:v>
                </c:pt>
                <c:pt idx="20" formatCode="0.0">
                  <c:v>8.4</c:v>
                </c:pt>
                <c:pt idx="21" formatCode="0.0">
                  <c:v>8.5</c:v>
                </c:pt>
                <c:pt idx="22" formatCode="0.0">
                  <c:v>16.600000000000001</c:v>
                </c:pt>
                <c:pt idx="23">
                  <c:v>13</c:v>
                </c:pt>
                <c:pt idx="24">
                  <c:v>1.9</c:v>
                </c:pt>
                <c:pt idx="25">
                  <c:v>13.3</c:v>
                </c:pt>
                <c:pt idx="26">
                  <c:v>8.1</c:v>
                </c:pt>
                <c:pt idx="27">
                  <c:v>4.4000000000000004</c:v>
                </c:pt>
                <c:pt idx="28">
                  <c:v>14.7</c:v>
                </c:pt>
                <c:pt idx="29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1668584"/>
        <c:axId val="741667408"/>
        <c:axId val="737788416"/>
      </c:bar3DChart>
      <c:catAx>
        <c:axId val="741668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6740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41667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68584"/>
        <c:crosses val="autoZero"/>
        <c:crossBetween val="between"/>
      </c:valAx>
      <c:serAx>
        <c:axId val="737788416"/>
        <c:scaling>
          <c:orientation val="minMax"/>
        </c:scaling>
        <c:delete val="1"/>
        <c:axPos val="b"/>
        <c:majorTickMark val="out"/>
        <c:minorTickMark val="none"/>
        <c:tickLblPos val="nextTo"/>
        <c:crossAx val="74166740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Dezember 2023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'Dez23'!$C$3:$AG$3</c:f>
              <c:numCache>
                <c:formatCode>0.0</c:formatCode>
                <c:ptCount val="31"/>
                <c:pt idx="0">
                  <c:v>0.97899999999999998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0.154</c:v>
                </c:pt>
                <c:pt idx="5">
                  <c:v>0.28799999999999998</c:v>
                </c:pt>
                <c:pt idx="6">
                  <c:v>0.433</c:v>
                </c:pt>
                <c:pt idx="7">
                  <c:v>0.251</c:v>
                </c:pt>
                <c:pt idx="8">
                  <c:v>1.61</c:v>
                </c:pt>
                <c:pt idx="9">
                  <c:v>4</c:v>
                </c:pt>
                <c:pt idx="10">
                  <c:v>3.32</c:v>
                </c:pt>
                <c:pt idx="11">
                  <c:v>1.6</c:v>
                </c:pt>
                <c:pt idx="12">
                  <c:v>5.37</c:v>
                </c:pt>
                <c:pt idx="13">
                  <c:v>1.44</c:v>
                </c:pt>
                <c:pt idx="14">
                  <c:v>2.82</c:v>
                </c:pt>
                <c:pt idx="15">
                  <c:v>2.66</c:v>
                </c:pt>
                <c:pt idx="16">
                  <c:v>1.1100000000000001</c:v>
                </c:pt>
                <c:pt idx="17">
                  <c:v>1.72</c:v>
                </c:pt>
                <c:pt idx="18">
                  <c:v>3.8</c:v>
                </c:pt>
                <c:pt idx="19">
                  <c:v>4.0599999999999996</c:v>
                </c:pt>
                <c:pt idx="20">
                  <c:v>1.66</c:v>
                </c:pt>
                <c:pt idx="21">
                  <c:v>1.55</c:v>
                </c:pt>
                <c:pt idx="22">
                  <c:v>3.05</c:v>
                </c:pt>
                <c:pt idx="23">
                  <c:v>4.05</c:v>
                </c:pt>
                <c:pt idx="24">
                  <c:v>2.88</c:v>
                </c:pt>
                <c:pt idx="25">
                  <c:v>3.28</c:v>
                </c:pt>
                <c:pt idx="26">
                  <c:v>3.45</c:v>
                </c:pt>
                <c:pt idx="27">
                  <c:v>2.88</c:v>
                </c:pt>
                <c:pt idx="28">
                  <c:v>4.66</c:v>
                </c:pt>
                <c:pt idx="29">
                  <c:v>3.07</c:v>
                </c:pt>
                <c:pt idx="30">
                  <c:v>4.63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'Dez23'!$C$4:$AG$4</c:f>
              <c:numCache>
                <c:formatCode>General</c:formatCode>
                <c:ptCount val="31"/>
                <c:pt idx="0">
                  <c:v>3</c:v>
                </c:pt>
                <c:pt idx="1">
                  <c:v>0</c:v>
                </c:pt>
                <c:pt idx="2" formatCode="0.0">
                  <c:v>0</c:v>
                </c:pt>
                <c:pt idx="3" formatCode="0.0">
                  <c:v>0</c:v>
                </c:pt>
                <c:pt idx="4" formatCode="0.0">
                  <c:v>0.4</c:v>
                </c:pt>
                <c:pt idx="5" formatCode="0.0">
                  <c:v>0.9</c:v>
                </c:pt>
                <c:pt idx="6" formatCode="0.0">
                  <c:v>1.7</c:v>
                </c:pt>
                <c:pt idx="7" formatCode="0.0">
                  <c:v>1.1000000000000001</c:v>
                </c:pt>
                <c:pt idx="8" formatCode="0.0">
                  <c:v>4.4000000000000004</c:v>
                </c:pt>
                <c:pt idx="9" formatCode="0.0">
                  <c:v>8.1</c:v>
                </c:pt>
                <c:pt idx="10" formatCode="0.0">
                  <c:v>3.9</c:v>
                </c:pt>
                <c:pt idx="11" formatCode="0.0">
                  <c:v>4.5999999999999996</c:v>
                </c:pt>
                <c:pt idx="12" formatCode="0.0">
                  <c:v>5.7</c:v>
                </c:pt>
                <c:pt idx="13" formatCode="0.0">
                  <c:v>4.7</c:v>
                </c:pt>
                <c:pt idx="14" formatCode="0.0">
                  <c:v>11.3</c:v>
                </c:pt>
                <c:pt idx="15" formatCode="0.0">
                  <c:v>10.9</c:v>
                </c:pt>
                <c:pt idx="16" formatCode="0.0">
                  <c:v>4.5999999999999996</c:v>
                </c:pt>
                <c:pt idx="17" formatCode="0.0">
                  <c:v>7</c:v>
                </c:pt>
                <c:pt idx="18" formatCode="0.0">
                  <c:v>10.4</c:v>
                </c:pt>
                <c:pt idx="19" formatCode="0.0">
                  <c:v>7.5</c:v>
                </c:pt>
                <c:pt idx="20" formatCode="0.0">
                  <c:v>2.9</c:v>
                </c:pt>
                <c:pt idx="21" formatCode="0.0">
                  <c:v>5.2</c:v>
                </c:pt>
                <c:pt idx="22" formatCode="0.0">
                  <c:v>12.4</c:v>
                </c:pt>
                <c:pt idx="23">
                  <c:v>8.3000000000000007</c:v>
                </c:pt>
                <c:pt idx="24">
                  <c:v>11.9</c:v>
                </c:pt>
                <c:pt idx="25">
                  <c:v>11.6</c:v>
                </c:pt>
                <c:pt idx="26">
                  <c:v>13.2</c:v>
                </c:pt>
                <c:pt idx="27">
                  <c:v>8.3000000000000007</c:v>
                </c:pt>
                <c:pt idx="28">
                  <c:v>10.7</c:v>
                </c:pt>
                <c:pt idx="29">
                  <c:v>12.8</c:v>
                </c:pt>
                <c:pt idx="30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1669368"/>
        <c:axId val="741672112"/>
        <c:axId val="737782904"/>
      </c:bar3DChart>
      <c:catAx>
        <c:axId val="741669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7211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41672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69368"/>
        <c:crosses val="autoZero"/>
        <c:crossBetween val="between"/>
      </c:valAx>
      <c:serAx>
        <c:axId val="737782904"/>
        <c:scaling>
          <c:orientation val="minMax"/>
        </c:scaling>
        <c:delete val="1"/>
        <c:axPos val="b"/>
        <c:majorTickMark val="out"/>
        <c:minorTickMark val="none"/>
        <c:tickLblPos val="nextTo"/>
        <c:crossAx val="74167211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Januar 2024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'Jan24'!$C$3:$AG$3</c:f>
              <c:numCache>
                <c:formatCode>0.0</c:formatCode>
                <c:ptCount val="31"/>
                <c:pt idx="0">
                  <c:v>4.8099999999999996</c:v>
                </c:pt>
                <c:pt idx="1">
                  <c:v>3.07</c:v>
                </c:pt>
                <c:pt idx="2">
                  <c:v>4.97</c:v>
                </c:pt>
                <c:pt idx="3">
                  <c:v>5.2</c:v>
                </c:pt>
                <c:pt idx="4">
                  <c:v>0.90700000000000003</c:v>
                </c:pt>
                <c:pt idx="5">
                  <c:v>1.7</c:v>
                </c:pt>
                <c:pt idx="6">
                  <c:v>4.13</c:v>
                </c:pt>
                <c:pt idx="7">
                  <c:v>0.20899999999999999</c:v>
                </c:pt>
                <c:pt idx="8">
                  <c:v>1.39</c:v>
                </c:pt>
                <c:pt idx="9">
                  <c:v>2.87</c:v>
                </c:pt>
                <c:pt idx="10">
                  <c:v>1.19</c:v>
                </c:pt>
                <c:pt idx="11">
                  <c:v>2.12</c:v>
                </c:pt>
                <c:pt idx="12">
                  <c:v>4.8099999999999996</c:v>
                </c:pt>
                <c:pt idx="13">
                  <c:v>4.0599999999999996</c:v>
                </c:pt>
                <c:pt idx="14">
                  <c:v>6.04</c:v>
                </c:pt>
                <c:pt idx="15">
                  <c:v>7.22</c:v>
                </c:pt>
                <c:pt idx="16">
                  <c:v>4.55</c:v>
                </c:pt>
                <c:pt idx="17">
                  <c:v>1.92</c:v>
                </c:pt>
                <c:pt idx="18">
                  <c:v>0.28699999999999998</c:v>
                </c:pt>
                <c:pt idx="19">
                  <c:v>0.34100000000000003</c:v>
                </c:pt>
                <c:pt idx="20">
                  <c:v>0.34699999999999998</c:v>
                </c:pt>
                <c:pt idx="21">
                  <c:v>0.57999999999999996</c:v>
                </c:pt>
                <c:pt idx="22">
                  <c:v>5.81</c:v>
                </c:pt>
                <c:pt idx="23">
                  <c:v>4.3899999999999997</c:v>
                </c:pt>
                <c:pt idx="24">
                  <c:v>4.53</c:v>
                </c:pt>
                <c:pt idx="25">
                  <c:v>2.81</c:v>
                </c:pt>
                <c:pt idx="26">
                  <c:v>6.07</c:v>
                </c:pt>
                <c:pt idx="27">
                  <c:v>4.67</c:v>
                </c:pt>
                <c:pt idx="28">
                  <c:v>4.71</c:v>
                </c:pt>
                <c:pt idx="29">
                  <c:v>5.18</c:v>
                </c:pt>
                <c:pt idx="30">
                  <c:v>5.54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'Jan24'!$C$4:$AG$4</c:f>
              <c:numCache>
                <c:formatCode>General</c:formatCode>
                <c:ptCount val="31"/>
                <c:pt idx="0">
                  <c:v>13.8</c:v>
                </c:pt>
                <c:pt idx="1">
                  <c:v>6.9</c:v>
                </c:pt>
                <c:pt idx="2" formatCode="0.0">
                  <c:v>11.6</c:v>
                </c:pt>
                <c:pt idx="3" formatCode="0.0">
                  <c:v>13.2</c:v>
                </c:pt>
                <c:pt idx="4" formatCode="0.0">
                  <c:v>3.2</c:v>
                </c:pt>
                <c:pt idx="5" formatCode="0.0">
                  <c:v>4</c:v>
                </c:pt>
                <c:pt idx="6" formatCode="0.0">
                  <c:v>10.1</c:v>
                </c:pt>
                <c:pt idx="7" formatCode="0.0">
                  <c:v>1</c:v>
                </c:pt>
                <c:pt idx="8" formatCode="0.0">
                  <c:v>4.9000000000000004</c:v>
                </c:pt>
                <c:pt idx="9" formatCode="0.0">
                  <c:v>6.5</c:v>
                </c:pt>
                <c:pt idx="10" formatCode="0.0">
                  <c:v>5.0999999999999996</c:v>
                </c:pt>
                <c:pt idx="11" formatCode="0.0">
                  <c:v>8.6999999999999993</c:v>
                </c:pt>
                <c:pt idx="12" formatCode="0.0">
                  <c:v>11</c:v>
                </c:pt>
                <c:pt idx="13" formatCode="0.0">
                  <c:v>8.4</c:v>
                </c:pt>
                <c:pt idx="14" formatCode="0.0">
                  <c:v>6.5</c:v>
                </c:pt>
                <c:pt idx="15" formatCode="0.0">
                  <c:v>17.3</c:v>
                </c:pt>
                <c:pt idx="16" formatCode="0.0">
                  <c:v>8.6999999999999993</c:v>
                </c:pt>
                <c:pt idx="17" formatCode="0.0">
                  <c:v>6.3</c:v>
                </c:pt>
                <c:pt idx="18" formatCode="0.0">
                  <c:v>1.1000000000000001</c:v>
                </c:pt>
                <c:pt idx="19" formatCode="0.0">
                  <c:v>1.7</c:v>
                </c:pt>
                <c:pt idx="20" formatCode="0.0">
                  <c:v>1.4</c:v>
                </c:pt>
                <c:pt idx="21" formatCode="0.0">
                  <c:v>1.1000000000000001</c:v>
                </c:pt>
                <c:pt idx="22" formatCode="0.0">
                  <c:v>12.5</c:v>
                </c:pt>
                <c:pt idx="23">
                  <c:v>11.4</c:v>
                </c:pt>
                <c:pt idx="24">
                  <c:v>18.3</c:v>
                </c:pt>
                <c:pt idx="25">
                  <c:v>6.8</c:v>
                </c:pt>
                <c:pt idx="26">
                  <c:v>21.6</c:v>
                </c:pt>
                <c:pt idx="27">
                  <c:v>22.3</c:v>
                </c:pt>
                <c:pt idx="28">
                  <c:v>20.9</c:v>
                </c:pt>
                <c:pt idx="29">
                  <c:v>18.3</c:v>
                </c:pt>
                <c:pt idx="30">
                  <c:v>21.5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1666624"/>
        <c:axId val="741670936"/>
        <c:axId val="737776968"/>
      </c:bar3DChart>
      <c:catAx>
        <c:axId val="74166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7093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41670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66624"/>
        <c:crosses val="autoZero"/>
        <c:crossBetween val="between"/>
      </c:valAx>
      <c:serAx>
        <c:axId val="737776968"/>
        <c:scaling>
          <c:orientation val="minMax"/>
        </c:scaling>
        <c:delete val="1"/>
        <c:axPos val="b"/>
        <c:majorTickMark val="out"/>
        <c:minorTickMark val="none"/>
        <c:tickLblPos val="nextTo"/>
        <c:crossAx val="74167093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Februar 2024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'Feb24'!$C$3:$AG$3</c:f>
              <c:numCache>
                <c:formatCode>0.0</c:formatCode>
                <c:ptCount val="31"/>
                <c:pt idx="0">
                  <c:v>1.45</c:v>
                </c:pt>
                <c:pt idx="1">
                  <c:v>6.02</c:v>
                </c:pt>
                <c:pt idx="2">
                  <c:v>4.87</c:v>
                </c:pt>
                <c:pt idx="3">
                  <c:v>5.26</c:v>
                </c:pt>
                <c:pt idx="4">
                  <c:v>5.2</c:v>
                </c:pt>
                <c:pt idx="5">
                  <c:v>5</c:v>
                </c:pt>
                <c:pt idx="6">
                  <c:v>7.58</c:v>
                </c:pt>
                <c:pt idx="7">
                  <c:v>5.95</c:v>
                </c:pt>
                <c:pt idx="8">
                  <c:v>2.0099999999999998</c:v>
                </c:pt>
                <c:pt idx="9">
                  <c:v>5.26</c:v>
                </c:pt>
                <c:pt idx="10">
                  <c:v>7.83</c:v>
                </c:pt>
                <c:pt idx="11">
                  <c:v>7.58</c:v>
                </c:pt>
                <c:pt idx="12">
                  <c:v>5.8</c:v>
                </c:pt>
                <c:pt idx="13">
                  <c:v>6.33</c:v>
                </c:pt>
                <c:pt idx="14">
                  <c:v>5.26</c:v>
                </c:pt>
                <c:pt idx="15">
                  <c:v>5.74</c:v>
                </c:pt>
                <c:pt idx="16">
                  <c:v>7.9</c:v>
                </c:pt>
                <c:pt idx="17">
                  <c:v>4.34</c:v>
                </c:pt>
                <c:pt idx="18">
                  <c:v>8.4600000000000009</c:v>
                </c:pt>
                <c:pt idx="19">
                  <c:v>8.35</c:v>
                </c:pt>
                <c:pt idx="20">
                  <c:v>5</c:v>
                </c:pt>
                <c:pt idx="21">
                  <c:v>2.2599999999999998</c:v>
                </c:pt>
                <c:pt idx="22">
                  <c:v>7.09</c:v>
                </c:pt>
                <c:pt idx="23">
                  <c:v>8.14</c:v>
                </c:pt>
                <c:pt idx="24">
                  <c:v>7.32</c:v>
                </c:pt>
                <c:pt idx="25">
                  <c:v>3.43</c:v>
                </c:pt>
                <c:pt idx="26">
                  <c:v>3.64</c:v>
                </c:pt>
                <c:pt idx="27">
                  <c:v>2.81</c:v>
                </c:pt>
                <c:pt idx="28">
                  <c:v>8.2100000000000009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'Feb24'!$C$4:$AG$4</c:f>
              <c:numCache>
                <c:formatCode>General</c:formatCode>
                <c:ptCount val="31"/>
                <c:pt idx="0">
                  <c:v>4.9000000000000004</c:v>
                </c:pt>
                <c:pt idx="1">
                  <c:v>12.2</c:v>
                </c:pt>
                <c:pt idx="2" formatCode="0.0">
                  <c:v>25.5</c:v>
                </c:pt>
                <c:pt idx="3" formatCode="0.0">
                  <c:v>26.2</c:v>
                </c:pt>
                <c:pt idx="4" formatCode="0.0">
                  <c:v>25.4</c:v>
                </c:pt>
                <c:pt idx="5" formatCode="0.0">
                  <c:v>24.4</c:v>
                </c:pt>
                <c:pt idx="6" formatCode="0.0">
                  <c:v>22.8</c:v>
                </c:pt>
                <c:pt idx="7" formatCode="0.0">
                  <c:v>16</c:v>
                </c:pt>
                <c:pt idx="8" formatCode="0.0">
                  <c:v>7.3</c:v>
                </c:pt>
                <c:pt idx="9" formatCode="0.0">
                  <c:v>10.8</c:v>
                </c:pt>
                <c:pt idx="10" formatCode="0.0">
                  <c:v>18.899999999999999</c:v>
                </c:pt>
                <c:pt idx="11" formatCode="0.0">
                  <c:v>19.3</c:v>
                </c:pt>
                <c:pt idx="12" formatCode="0.0">
                  <c:v>30.2</c:v>
                </c:pt>
                <c:pt idx="13" formatCode="0.0">
                  <c:v>21.6</c:v>
                </c:pt>
                <c:pt idx="14" formatCode="0.0">
                  <c:v>21.4</c:v>
                </c:pt>
                <c:pt idx="15" formatCode="0.0">
                  <c:v>29.1</c:v>
                </c:pt>
                <c:pt idx="16" formatCode="0.0">
                  <c:v>23.1</c:v>
                </c:pt>
                <c:pt idx="17" formatCode="0.0">
                  <c:v>17</c:v>
                </c:pt>
                <c:pt idx="18" formatCode="0.0">
                  <c:v>14.7</c:v>
                </c:pt>
                <c:pt idx="19" formatCode="0.0">
                  <c:v>20.399999999999999</c:v>
                </c:pt>
                <c:pt idx="20" formatCode="0.0">
                  <c:v>25.4</c:v>
                </c:pt>
                <c:pt idx="21" formatCode="0.0">
                  <c:v>7.1</c:v>
                </c:pt>
                <c:pt idx="22" formatCode="0.0">
                  <c:v>36.9</c:v>
                </c:pt>
                <c:pt idx="23">
                  <c:v>27.7</c:v>
                </c:pt>
                <c:pt idx="24">
                  <c:v>37</c:v>
                </c:pt>
                <c:pt idx="25">
                  <c:v>14.7</c:v>
                </c:pt>
                <c:pt idx="26">
                  <c:v>8.6</c:v>
                </c:pt>
                <c:pt idx="27">
                  <c:v>7.8</c:v>
                </c:pt>
                <c:pt idx="28">
                  <c:v>32.700000000000003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1667800"/>
        <c:axId val="741673288"/>
        <c:axId val="737785024"/>
      </c:bar3DChart>
      <c:catAx>
        <c:axId val="741667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7328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41673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67800"/>
        <c:crosses val="autoZero"/>
        <c:crossBetween val="between"/>
      </c:valAx>
      <c:serAx>
        <c:axId val="737785024"/>
        <c:scaling>
          <c:orientation val="minMax"/>
        </c:scaling>
        <c:delete val="1"/>
        <c:axPos val="b"/>
        <c:majorTickMark val="out"/>
        <c:minorTickMark val="none"/>
        <c:tickLblPos val="nextTo"/>
        <c:crossAx val="74167328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März 2024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'Mar24'!$C$3:$AG$3</c:f>
              <c:numCache>
                <c:formatCode>0.0</c:formatCode>
                <c:ptCount val="31"/>
                <c:pt idx="0">
                  <c:v>2.9</c:v>
                </c:pt>
                <c:pt idx="1">
                  <c:v>8.11</c:v>
                </c:pt>
                <c:pt idx="2">
                  <c:v>9.49</c:v>
                </c:pt>
                <c:pt idx="3">
                  <c:v>9.0399999999999991</c:v>
                </c:pt>
                <c:pt idx="4">
                  <c:v>7.94</c:v>
                </c:pt>
                <c:pt idx="5">
                  <c:v>2.76</c:v>
                </c:pt>
                <c:pt idx="6">
                  <c:v>10</c:v>
                </c:pt>
                <c:pt idx="7">
                  <c:v>8.49</c:v>
                </c:pt>
                <c:pt idx="8">
                  <c:v>7.21</c:v>
                </c:pt>
                <c:pt idx="9">
                  <c:v>3.19</c:v>
                </c:pt>
                <c:pt idx="10">
                  <c:v>8.73</c:v>
                </c:pt>
                <c:pt idx="11">
                  <c:v>7.34</c:v>
                </c:pt>
                <c:pt idx="12">
                  <c:v>7.52</c:v>
                </c:pt>
                <c:pt idx="13">
                  <c:v>8.08</c:v>
                </c:pt>
                <c:pt idx="14">
                  <c:v>10</c:v>
                </c:pt>
                <c:pt idx="15">
                  <c:v>10</c:v>
                </c:pt>
                <c:pt idx="16">
                  <c:v>6.61</c:v>
                </c:pt>
                <c:pt idx="17">
                  <c:v>5.37</c:v>
                </c:pt>
                <c:pt idx="18">
                  <c:v>9.82</c:v>
                </c:pt>
                <c:pt idx="19">
                  <c:v>7.83</c:v>
                </c:pt>
                <c:pt idx="20">
                  <c:v>10</c:v>
                </c:pt>
                <c:pt idx="21">
                  <c:v>9.98</c:v>
                </c:pt>
                <c:pt idx="22">
                  <c:v>10</c:v>
                </c:pt>
                <c:pt idx="23">
                  <c:v>10</c:v>
                </c:pt>
                <c:pt idx="24">
                  <c:v>8.4</c:v>
                </c:pt>
                <c:pt idx="25">
                  <c:v>9.14</c:v>
                </c:pt>
                <c:pt idx="26">
                  <c:v>1.66</c:v>
                </c:pt>
                <c:pt idx="27">
                  <c:v>9.27</c:v>
                </c:pt>
                <c:pt idx="28">
                  <c:v>9.18</c:v>
                </c:pt>
                <c:pt idx="29">
                  <c:v>9.08</c:v>
                </c:pt>
                <c:pt idx="30">
                  <c:v>9.98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'Mar24'!$C$4:$AG$4</c:f>
              <c:numCache>
                <c:formatCode>General</c:formatCode>
                <c:ptCount val="31"/>
                <c:pt idx="0">
                  <c:v>13.2</c:v>
                </c:pt>
                <c:pt idx="1">
                  <c:v>31.9</c:v>
                </c:pt>
                <c:pt idx="2" formatCode="0.0">
                  <c:v>29.5</c:v>
                </c:pt>
                <c:pt idx="3" formatCode="0.0">
                  <c:v>21.4</c:v>
                </c:pt>
                <c:pt idx="4" formatCode="0.0">
                  <c:v>17.600000000000001</c:v>
                </c:pt>
                <c:pt idx="5" formatCode="0.0">
                  <c:v>13.2</c:v>
                </c:pt>
                <c:pt idx="6" formatCode="0.0">
                  <c:v>29.1</c:v>
                </c:pt>
                <c:pt idx="7" formatCode="0.0">
                  <c:v>30.1</c:v>
                </c:pt>
                <c:pt idx="8" formatCode="0.0">
                  <c:v>23.9</c:v>
                </c:pt>
                <c:pt idx="9" formatCode="0.0">
                  <c:v>11.5</c:v>
                </c:pt>
                <c:pt idx="10" formatCode="0.0">
                  <c:v>32.799999999999997</c:v>
                </c:pt>
                <c:pt idx="11" formatCode="0.0">
                  <c:v>16.899999999999999</c:v>
                </c:pt>
                <c:pt idx="12" formatCode="0.0">
                  <c:v>28.3</c:v>
                </c:pt>
                <c:pt idx="13" formatCode="0.0">
                  <c:v>44</c:v>
                </c:pt>
                <c:pt idx="14" formatCode="0.0">
                  <c:v>25.7</c:v>
                </c:pt>
                <c:pt idx="15" formatCode="0.0">
                  <c:v>34</c:v>
                </c:pt>
                <c:pt idx="16" formatCode="0.0">
                  <c:v>21.1</c:v>
                </c:pt>
                <c:pt idx="17" formatCode="0.0">
                  <c:v>12.6</c:v>
                </c:pt>
                <c:pt idx="18" formatCode="0.0">
                  <c:v>47.8</c:v>
                </c:pt>
                <c:pt idx="19" formatCode="0.0">
                  <c:v>47.4</c:v>
                </c:pt>
                <c:pt idx="20" formatCode="0.0">
                  <c:v>30.8</c:v>
                </c:pt>
                <c:pt idx="21" formatCode="0.0">
                  <c:v>43.8</c:v>
                </c:pt>
                <c:pt idx="22" formatCode="0.0">
                  <c:v>34.1</c:v>
                </c:pt>
                <c:pt idx="23">
                  <c:v>35.5</c:v>
                </c:pt>
                <c:pt idx="24">
                  <c:v>50.6</c:v>
                </c:pt>
                <c:pt idx="25">
                  <c:v>41</c:v>
                </c:pt>
                <c:pt idx="26">
                  <c:v>11.2</c:v>
                </c:pt>
                <c:pt idx="27">
                  <c:v>40.6</c:v>
                </c:pt>
                <c:pt idx="28">
                  <c:v>38.5</c:v>
                </c:pt>
                <c:pt idx="29">
                  <c:v>21.3</c:v>
                </c:pt>
                <c:pt idx="30">
                  <c:v>40.700000000000003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1673680"/>
        <c:axId val="741670544"/>
        <c:axId val="737781208"/>
      </c:bar3DChart>
      <c:catAx>
        <c:axId val="74167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7054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41670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73680"/>
        <c:crosses val="autoZero"/>
        <c:crossBetween val="between"/>
      </c:valAx>
      <c:serAx>
        <c:axId val="737781208"/>
        <c:scaling>
          <c:orientation val="minMax"/>
        </c:scaling>
        <c:delete val="1"/>
        <c:axPos val="b"/>
        <c:majorTickMark val="out"/>
        <c:minorTickMark val="none"/>
        <c:tickLblPos val="nextTo"/>
        <c:crossAx val="74167054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April</a:t>
            </a:r>
            <a:r>
              <a:rPr lang="de-CH" baseline="0"/>
              <a:t> </a:t>
            </a:r>
            <a:r>
              <a:rPr lang="de-CH"/>
              <a:t>2024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'Apr24'!$C$3:$AG$3</c:f>
              <c:numCache>
                <c:formatCode>0.0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5.61</c:v>
                </c:pt>
                <c:pt idx="3">
                  <c:v>10</c:v>
                </c:pt>
                <c:pt idx="4">
                  <c:v>9.68</c:v>
                </c:pt>
                <c:pt idx="5">
                  <c:v>8.67</c:v>
                </c:pt>
                <c:pt idx="6">
                  <c:v>7.79</c:v>
                </c:pt>
                <c:pt idx="7">
                  <c:v>8.7799999999999994</c:v>
                </c:pt>
                <c:pt idx="8">
                  <c:v>2.19</c:v>
                </c:pt>
                <c:pt idx="9">
                  <c:v>10</c:v>
                </c:pt>
                <c:pt idx="10">
                  <c:v>8.43</c:v>
                </c:pt>
                <c:pt idx="11">
                  <c:v>8.69</c:v>
                </c:pt>
                <c:pt idx="12">
                  <c:v>8.56</c:v>
                </c:pt>
                <c:pt idx="13">
                  <c:v>8.48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3.24</c:v>
                </c:pt>
                <c:pt idx="19">
                  <c:v>10</c:v>
                </c:pt>
                <c:pt idx="20">
                  <c:v>6.71</c:v>
                </c:pt>
                <c:pt idx="21">
                  <c:v>8.06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6.2</c:v>
                </c:pt>
                <c:pt idx="28">
                  <c:v>10</c:v>
                </c:pt>
                <c:pt idx="29">
                  <c:v>8.82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'Apr24'!$C$4:$AG$4</c:f>
              <c:numCache>
                <c:formatCode>General</c:formatCode>
                <c:ptCount val="31"/>
                <c:pt idx="0">
                  <c:v>38</c:v>
                </c:pt>
                <c:pt idx="1">
                  <c:v>53.2</c:v>
                </c:pt>
                <c:pt idx="2" formatCode="0.0">
                  <c:v>22.6</c:v>
                </c:pt>
                <c:pt idx="3" formatCode="0.0">
                  <c:v>39.4</c:v>
                </c:pt>
                <c:pt idx="4" formatCode="0.0">
                  <c:v>50</c:v>
                </c:pt>
                <c:pt idx="5" formatCode="0.0">
                  <c:v>54.8</c:v>
                </c:pt>
                <c:pt idx="6" formatCode="0.0">
                  <c:v>34.1</c:v>
                </c:pt>
                <c:pt idx="7" formatCode="0.0">
                  <c:v>38.5</c:v>
                </c:pt>
                <c:pt idx="8" formatCode="0.0">
                  <c:v>10.5</c:v>
                </c:pt>
                <c:pt idx="9" formatCode="0.0">
                  <c:v>34.799999999999997</c:v>
                </c:pt>
                <c:pt idx="10" formatCode="0.0">
                  <c:v>58</c:v>
                </c:pt>
                <c:pt idx="11" formatCode="0.0">
                  <c:v>56.4</c:v>
                </c:pt>
                <c:pt idx="12" formatCode="0.0">
                  <c:v>56.4</c:v>
                </c:pt>
                <c:pt idx="13" formatCode="0.0">
                  <c:v>56.6</c:v>
                </c:pt>
                <c:pt idx="14" formatCode="0.0">
                  <c:v>36.9</c:v>
                </c:pt>
                <c:pt idx="15" formatCode="0.0">
                  <c:v>39.4</c:v>
                </c:pt>
                <c:pt idx="16" formatCode="0.0">
                  <c:v>28</c:v>
                </c:pt>
                <c:pt idx="17" formatCode="0.0">
                  <c:v>36</c:v>
                </c:pt>
                <c:pt idx="18" formatCode="0.0">
                  <c:v>17.2</c:v>
                </c:pt>
                <c:pt idx="19" formatCode="0.0">
                  <c:v>34</c:v>
                </c:pt>
                <c:pt idx="20" formatCode="0.0">
                  <c:v>19.8</c:v>
                </c:pt>
                <c:pt idx="21" formatCode="0.0">
                  <c:v>19.5</c:v>
                </c:pt>
                <c:pt idx="22" formatCode="0.0">
                  <c:v>34.799999999999997</c:v>
                </c:pt>
                <c:pt idx="23">
                  <c:v>41.8</c:v>
                </c:pt>
                <c:pt idx="24">
                  <c:v>47.3</c:v>
                </c:pt>
                <c:pt idx="25">
                  <c:v>50.3</c:v>
                </c:pt>
                <c:pt idx="26">
                  <c:v>62.7</c:v>
                </c:pt>
                <c:pt idx="27">
                  <c:v>20.6</c:v>
                </c:pt>
                <c:pt idx="28">
                  <c:v>52.1</c:v>
                </c:pt>
                <c:pt idx="29">
                  <c:v>49.5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1668976"/>
        <c:axId val="741667016"/>
        <c:axId val="737786720"/>
      </c:bar3DChart>
      <c:catAx>
        <c:axId val="741668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6701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41667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68976"/>
        <c:crosses val="autoZero"/>
        <c:crossBetween val="between"/>
      </c:valAx>
      <c:serAx>
        <c:axId val="737786720"/>
        <c:scaling>
          <c:orientation val="minMax"/>
        </c:scaling>
        <c:delete val="1"/>
        <c:axPos val="b"/>
        <c:majorTickMark val="out"/>
        <c:minorTickMark val="none"/>
        <c:tickLblPos val="nextTo"/>
        <c:crossAx val="74166701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Mai 2024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'Mai24'!$C$3:$AG$3</c:f>
              <c:numCache>
                <c:formatCode>0.0</c:formatCode>
                <c:ptCount val="31"/>
                <c:pt idx="0">
                  <c:v>9.9499999999999993</c:v>
                </c:pt>
                <c:pt idx="1">
                  <c:v>3.27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2.99</c:v>
                </c:pt>
                <c:pt idx="6">
                  <c:v>3.23</c:v>
                </c:pt>
                <c:pt idx="7">
                  <c:v>5.51</c:v>
                </c:pt>
                <c:pt idx="8">
                  <c:v>10</c:v>
                </c:pt>
                <c:pt idx="9">
                  <c:v>8.85</c:v>
                </c:pt>
                <c:pt idx="10">
                  <c:v>9.91</c:v>
                </c:pt>
                <c:pt idx="11">
                  <c:v>10</c:v>
                </c:pt>
                <c:pt idx="12">
                  <c:v>10</c:v>
                </c:pt>
                <c:pt idx="13">
                  <c:v>8.82</c:v>
                </c:pt>
                <c:pt idx="14">
                  <c:v>9.93</c:v>
                </c:pt>
                <c:pt idx="15">
                  <c:v>9.42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8.67</c:v>
                </c:pt>
                <c:pt idx="23">
                  <c:v>10</c:v>
                </c:pt>
                <c:pt idx="24">
                  <c:v>10</c:v>
                </c:pt>
                <c:pt idx="25">
                  <c:v>9.77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4.8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'Mai24'!$C$4:$AG$4</c:f>
              <c:numCache>
                <c:formatCode>General</c:formatCode>
                <c:ptCount val="31"/>
                <c:pt idx="0">
                  <c:v>41.5</c:v>
                </c:pt>
                <c:pt idx="1">
                  <c:v>16.7</c:v>
                </c:pt>
                <c:pt idx="2" formatCode="0.0">
                  <c:v>26.2</c:v>
                </c:pt>
                <c:pt idx="3" formatCode="0.0">
                  <c:v>57.3</c:v>
                </c:pt>
                <c:pt idx="4" formatCode="0.0">
                  <c:v>38.700000000000003</c:v>
                </c:pt>
                <c:pt idx="5" formatCode="0.0">
                  <c:v>15.3</c:v>
                </c:pt>
                <c:pt idx="6" formatCode="0.0">
                  <c:v>17.399999999999999</c:v>
                </c:pt>
                <c:pt idx="7" formatCode="0.0">
                  <c:v>22.8</c:v>
                </c:pt>
                <c:pt idx="8" formatCode="0.0">
                  <c:v>40.4</c:v>
                </c:pt>
                <c:pt idx="9" formatCode="0.0">
                  <c:v>63.4</c:v>
                </c:pt>
                <c:pt idx="10" formatCode="0.0">
                  <c:v>64</c:v>
                </c:pt>
                <c:pt idx="11" formatCode="0.0">
                  <c:v>44.5</c:v>
                </c:pt>
                <c:pt idx="12" formatCode="0.0">
                  <c:v>39.4</c:v>
                </c:pt>
                <c:pt idx="13" formatCode="0.0">
                  <c:v>56.8</c:v>
                </c:pt>
                <c:pt idx="14" formatCode="0.0">
                  <c:v>32.9</c:v>
                </c:pt>
                <c:pt idx="15" formatCode="0.0">
                  <c:v>25.2</c:v>
                </c:pt>
                <c:pt idx="16" formatCode="0.0">
                  <c:v>49.5</c:v>
                </c:pt>
                <c:pt idx="17" formatCode="0.0">
                  <c:v>45.1</c:v>
                </c:pt>
                <c:pt idx="18" formatCode="0.0">
                  <c:v>45.4</c:v>
                </c:pt>
                <c:pt idx="19" formatCode="0.0">
                  <c:v>51.9</c:v>
                </c:pt>
                <c:pt idx="20" formatCode="0.0">
                  <c:v>32.1</c:v>
                </c:pt>
                <c:pt idx="21" formatCode="0.0">
                  <c:v>41.9</c:v>
                </c:pt>
                <c:pt idx="22" formatCode="0.0">
                  <c:v>27.3</c:v>
                </c:pt>
                <c:pt idx="23">
                  <c:v>45.1</c:v>
                </c:pt>
                <c:pt idx="24">
                  <c:v>51.1</c:v>
                </c:pt>
                <c:pt idx="25">
                  <c:v>44.1</c:v>
                </c:pt>
                <c:pt idx="26">
                  <c:v>22.6</c:v>
                </c:pt>
                <c:pt idx="27">
                  <c:v>51.4</c:v>
                </c:pt>
                <c:pt idx="28">
                  <c:v>38.5</c:v>
                </c:pt>
                <c:pt idx="29">
                  <c:v>38.200000000000003</c:v>
                </c:pt>
                <c:pt idx="30">
                  <c:v>19.8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1672504"/>
        <c:axId val="741664664"/>
        <c:axId val="737776544"/>
      </c:bar3DChart>
      <c:catAx>
        <c:axId val="741672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6466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41664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72504"/>
        <c:crosses val="autoZero"/>
        <c:crossBetween val="between"/>
      </c:valAx>
      <c:serAx>
        <c:axId val="737776544"/>
        <c:scaling>
          <c:orientation val="minMax"/>
        </c:scaling>
        <c:delete val="1"/>
        <c:axPos val="b"/>
        <c:majorTickMark val="out"/>
        <c:minorTickMark val="none"/>
        <c:tickLblPos val="nextTo"/>
        <c:crossAx val="74166466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Juni 2024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'Jun24'!$C$3:$AG$3</c:f>
              <c:numCache>
                <c:formatCode>0.0</c:formatCode>
                <c:ptCount val="31"/>
                <c:pt idx="0">
                  <c:v>6.72</c:v>
                </c:pt>
                <c:pt idx="1">
                  <c:v>7.86</c:v>
                </c:pt>
                <c:pt idx="2">
                  <c:v>9.7799999999999994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9.89</c:v>
                </c:pt>
                <c:pt idx="7">
                  <c:v>9.6999999999999993</c:v>
                </c:pt>
                <c:pt idx="8">
                  <c:v>9.49</c:v>
                </c:pt>
                <c:pt idx="9">
                  <c:v>10</c:v>
                </c:pt>
                <c:pt idx="10">
                  <c:v>2.44</c:v>
                </c:pt>
                <c:pt idx="11">
                  <c:v>10</c:v>
                </c:pt>
                <c:pt idx="12">
                  <c:v>9.8000000000000007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9.3800000000000008</c:v>
                </c:pt>
                <c:pt idx="18">
                  <c:v>8.3800000000000008</c:v>
                </c:pt>
                <c:pt idx="19">
                  <c:v>10</c:v>
                </c:pt>
                <c:pt idx="20">
                  <c:v>10</c:v>
                </c:pt>
                <c:pt idx="21">
                  <c:v>4.33</c:v>
                </c:pt>
                <c:pt idx="22">
                  <c:v>7.48</c:v>
                </c:pt>
                <c:pt idx="23">
                  <c:v>10</c:v>
                </c:pt>
                <c:pt idx="24">
                  <c:v>9.98</c:v>
                </c:pt>
                <c:pt idx="25">
                  <c:v>9.4600000000000009</c:v>
                </c:pt>
                <c:pt idx="26">
                  <c:v>10</c:v>
                </c:pt>
                <c:pt idx="27">
                  <c:v>9.85</c:v>
                </c:pt>
                <c:pt idx="28">
                  <c:v>7.13</c:v>
                </c:pt>
                <c:pt idx="29">
                  <c:v>10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'Jun24'!$C$4:$AG$4</c:f>
              <c:numCache>
                <c:formatCode>General</c:formatCode>
                <c:ptCount val="31"/>
                <c:pt idx="0">
                  <c:v>36.6</c:v>
                </c:pt>
                <c:pt idx="1">
                  <c:v>30.9</c:v>
                </c:pt>
                <c:pt idx="2" formatCode="0.0">
                  <c:v>29.4</c:v>
                </c:pt>
                <c:pt idx="3" formatCode="0.0">
                  <c:v>61.7</c:v>
                </c:pt>
                <c:pt idx="4" formatCode="0.0">
                  <c:v>53</c:v>
                </c:pt>
                <c:pt idx="5" formatCode="0.0">
                  <c:v>50</c:v>
                </c:pt>
                <c:pt idx="6" formatCode="0.0">
                  <c:v>54.4</c:v>
                </c:pt>
                <c:pt idx="7" formatCode="0.0">
                  <c:v>42.6</c:v>
                </c:pt>
                <c:pt idx="8" formatCode="0.0">
                  <c:v>40.5</c:v>
                </c:pt>
                <c:pt idx="9" formatCode="0.0">
                  <c:v>40.5</c:v>
                </c:pt>
                <c:pt idx="10" formatCode="0.0">
                  <c:v>14.5</c:v>
                </c:pt>
                <c:pt idx="11" formatCode="0.0">
                  <c:v>55.3</c:v>
                </c:pt>
                <c:pt idx="12" formatCode="0.0">
                  <c:v>67.3</c:v>
                </c:pt>
                <c:pt idx="13" formatCode="0.0">
                  <c:v>30.5</c:v>
                </c:pt>
                <c:pt idx="14" formatCode="0.0">
                  <c:v>37.5</c:v>
                </c:pt>
                <c:pt idx="15" formatCode="0.0">
                  <c:v>57.3</c:v>
                </c:pt>
                <c:pt idx="16" formatCode="0.0">
                  <c:v>51.6</c:v>
                </c:pt>
                <c:pt idx="17" formatCode="0.0">
                  <c:v>62.2</c:v>
                </c:pt>
                <c:pt idx="18" formatCode="0.0">
                  <c:v>64.2</c:v>
                </c:pt>
                <c:pt idx="19" formatCode="0.0">
                  <c:v>29</c:v>
                </c:pt>
                <c:pt idx="20" formatCode="0.0">
                  <c:v>21.9</c:v>
                </c:pt>
                <c:pt idx="21" formatCode="0.0">
                  <c:v>16.5</c:v>
                </c:pt>
                <c:pt idx="22" formatCode="0.0">
                  <c:v>28.8</c:v>
                </c:pt>
                <c:pt idx="23">
                  <c:v>43.1</c:v>
                </c:pt>
                <c:pt idx="24">
                  <c:v>60.6</c:v>
                </c:pt>
                <c:pt idx="25">
                  <c:v>39.9</c:v>
                </c:pt>
                <c:pt idx="26">
                  <c:v>59</c:v>
                </c:pt>
                <c:pt idx="27">
                  <c:v>56.5</c:v>
                </c:pt>
                <c:pt idx="28">
                  <c:v>31.4</c:v>
                </c:pt>
                <c:pt idx="29">
                  <c:v>30.9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1661920"/>
        <c:axId val="741663880"/>
        <c:axId val="737779512"/>
      </c:bar3DChart>
      <c:catAx>
        <c:axId val="741661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6388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41663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61920"/>
        <c:crosses val="autoZero"/>
        <c:crossBetween val="between"/>
      </c:valAx>
      <c:serAx>
        <c:axId val="737779512"/>
        <c:scaling>
          <c:orientation val="minMax"/>
        </c:scaling>
        <c:delete val="1"/>
        <c:axPos val="b"/>
        <c:majorTickMark val="out"/>
        <c:minorTickMark val="none"/>
        <c:tickLblPos val="nextTo"/>
        <c:crossAx val="74166388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Juli 2024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'Jul24'!$C$3:$AG$3</c:f>
              <c:numCache>
                <c:formatCode>0.0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8.6199999999999992</c:v>
                </c:pt>
                <c:pt idx="8">
                  <c:v>8.4700000000000006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9.0299999999999994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8.4</c:v>
                </c:pt>
                <c:pt idx="18">
                  <c:v>8.42</c:v>
                </c:pt>
                <c:pt idx="19">
                  <c:v>8.17</c:v>
                </c:pt>
                <c:pt idx="20">
                  <c:v>9.58</c:v>
                </c:pt>
                <c:pt idx="21">
                  <c:v>10</c:v>
                </c:pt>
                <c:pt idx="22">
                  <c:v>10</c:v>
                </c:pt>
                <c:pt idx="23">
                  <c:v>9.9600000000000009</c:v>
                </c:pt>
                <c:pt idx="24">
                  <c:v>8.7200000000000006</c:v>
                </c:pt>
                <c:pt idx="25">
                  <c:v>8.57</c:v>
                </c:pt>
                <c:pt idx="26">
                  <c:v>9.7100000000000009</c:v>
                </c:pt>
                <c:pt idx="27">
                  <c:v>10</c:v>
                </c:pt>
                <c:pt idx="28">
                  <c:v>8.2200000000000006</c:v>
                </c:pt>
                <c:pt idx="29">
                  <c:v>8.08</c:v>
                </c:pt>
                <c:pt idx="30">
                  <c:v>8.4600000000000009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'Jul24'!$C$4:$AG$4</c:f>
              <c:numCache>
                <c:formatCode>General</c:formatCode>
                <c:ptCount val="31"/>
                <c:pt idx="0">
                  <c:v>43.2</c:v>
                </c:pt>
                <c:pt idx="1">
                  <c:v>45.3</c:v>
                </c:pt>
                <c:pt idx="2" formatCode="0.0">
                  <c:v>30.9</c:v>
                </c:pt>
                <c:pt idx="3" formatCode="0.0">
                  <c:v>64</c:v>
                </c:pt>
                <c:pt idx="4" formatCode="0.0">
                  <c:v>66</c:v>
                </c:pt>
                <c:pt idx="5" formatCode="0.0">
                  <c:v>28.2</c:v>
                </c:pt>
                <c:pt idx="6" formatCode="0.0">
                  <c:v>32.1</c:v>
                </c:pt>
                <c:pt idx="7" formatCode="0.0">
                  <c:v>66.5</c:v>
                </c:pt>
                <c:pt idx="8" formatCode="0.0">
                  <c:v>63.7</c:v>
                </c:pt>
                <c:pt idx="9" formatCode="0.0">
                  <c:v>34.5</c:v>
                </c:pt>
                <c:pt idx="10" formatCode="0.0">
                  <c:v>54.3</c:v>
                </c:pt>
                <c:pt idx="11" formatCode="0.0">
                  <c:v>29.1</c:v>
                </c:pt>
                <c:pt idx="12" formatCode="0.0">
                  <c:v>44.1</c:v>
                </c:pt>
                <c:pt idx="13" formatCode="0.0">
                  <c:v>57.3</c:v>
                </c:pt>
                <c:pt idx="14" formatCode="0.0">
                  <c:v>42.5</c:v>
                </c:pt>
                <c:pt idx="15" formatCode="0.0">
                  <c:v>44</c:v>
                </c:pt>
                <c:pt idx="16" formatCode="0.0">
                  <c:v>52.6</c:v>
                </c:pt>
                <c:pt idx="17" formatCode="0.0">
                  <c:v>62.3</c:v>
                </c:pt>
                <c:pt idx="18" formatCode="0.0">
                  <c:v>59</c:v>
                </c:pt>
                <c:pt idx="19" formatCode="0.0">
                  <c:v>59.6</c:v>
                </c:pt>
                <c:pt idx="20" formatCode="0.0">
                  <c:v>40.700000000000003</c:v>
                </c:pt>
                <c:pt idx="21" formatCode="0.0">
                  <c:v>35.1</c:v>
                </c:pt>
                <c:pt idx="22" formatCode="0.0">
                  <c:v>58.3</c:v>
                </c:pt>
                <c:pt idx="23">
                  <c:v>57</c:v>
                </c:pt>
                <c:pt idx="24">
                  <c:v>60.6</c:v>
                </c:pt>
                <c:pt idx="25">
                  <c:v>58.6</c:v>
                </c:pt>
                <c:pt idx="26">
                  <c:v>52</c:v>
                </c:pt>
                <c:pt idx="27">
                  <c:v>54.9</c:v>
                </c:pt>
                <c:pt idx="28">
                  <c:v>57.4</c:v>
                </c:pt>
                <c:pt idx="29">
                  <c:v>56.6</c:v>
                </c:pt>
                <c:pt idx="30">
                  <c:v>41.4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1671720"/>
        <c:axId val="741661528"/>
        <c:axId val="737789264"/>
      </c:bar3DChart>
      <c:catAx>
        <c:axId val="741671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6152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41661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71720"/>
        <c:crosses val="autoZero"/>
        <c:crossBetween val="between"/>
      </c:valAx>
      <c:serAx>
        <c:axId val="737789264"/>
        <c:scaling>
          <c:orientation val="minMax"/>
        </c:scaling>
        <c:delete val="1"/>
        <c:axPos val="b"/>
        <c:majorTickMark val="out"/>
        <c:minorTickMark val="none"/>
        <c:tickLblPos val="nextTo"/>
        <c:crossAx val="74166152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August 2024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'Aug24'!$C$3:$AG$3</c:f>
              <c:numCache>
                <c:formatCode>0.0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9.6</c:v>
                </c:pt>
                <c:pt idx="3">
                  <c:v>10</c:v>
                </c:pt>
                <c:pt idx="4">
                  <c:v>8.26</c:v>
                </c:pt>
                <c:pt idx="5">
                  <c:v>8.33</c:v>
                </c:pt>
                <c:pt idx="6">
                  <c:v>10</c:v>
                </c:pt>
                <c:pt idx="7">
                  <c:v>10</c:v>
                </c:pt>
                <c:pt idx="8">
                  <c:v>9.0399999999999991</c:v>
                </c:pt>
                <c:pt idx="9">
                  <c:v>8.11</c:v>
                </c:pt>
                <c:pt idx="10">
                  <c:v>7.98</c:v>
                </c:pt>
                <c:pt idx="11">
                  <c:v>7.86</c:v>
                </c:pt>
                <c:pt idx="12">
                  <c:v>8</c:v>
                </c:pt>
                <c:pt idx="13">
                  <c:v>10</c:v>
                </c:pt>
                <c:pt idx="14">
                  <c:v>8.0500000000000007</c:v>
                </c:pt>
                <c:pt idx="15">
                  <c:v>8.7899999999999991</c:v>
                </c:pt>
                <c:pt idx="16">
                  <c:v>5.09</c:v>
                </c:pt>
                <c:pt idx="17">
                  <c:v>8.35</c:v>
                </c:pt>
                <c:pt idx="18">
                  <c:v>10</c:v>
                </c:pt>
                <c:pt idx="19">
                  <c:v>9.1199999999999992</c:v>
                </c:pt>
                <c:pt idx="20">
                  <c:v>10</c:v>
                </c:pt>
                <c:pt idx="21">
                  <c:v>8.1300000000000008</c:v>
                </c:pt>
                <c:pt idx="22">
                  <c:v>7.92</c:v>
                </c:pt>
                <c:pt idx="23">
                  <c:v>8.73</c:v>
                </c:pt>
                <c:pt idx="24">
                  <c:v>2.62</c:v>
                </c:pt>
                <c:pt idx="25">
                  <c:v>3.23</c:v>
                </c:pt>
                <c:pt idx="26">
                  <c:v>8.0399999999999991</c:v>
                </c:pt>
                <c:pt idx="27">
                  <c:v>7.71</c:v>
                </c:pt>
                <c:pt idx="28">
                  <c:v>7.63</c:v>
                </c:pt>
                <c:pt idx="29">
                  <c:v>9.6999999999999993</c:v>
                </c:pt>
                <c:pt idx="30">
                  <c:v>7.46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'Aug24'!$C$4:$AG$4</c:f>
              <c:numCache>
                <c:formatCode>General</c:formatCode>
                <c:ptCount val="31"/>
                <c:pt idx="0">
                  <c:v>43.2</c:v>
                </c:pt>
                <c:pt idx="1">
                  <c:v>57.3</c:v>
                </c:pt>
                <c:pt idx="2" formatCode="0.0">
                  <c:v>54.6</c:v>
                </c:pt>
                <c:pt idx="3" formatCode="0.0">
                  <c:v>53.7</c:v>
                </c:pt>
                <c:pt idx="4" formatCode="0.0">
                  <c:v>57.4</c:v>
                </c:pt>
                <c:pt idx="5" formatCode="0.0">
                  <c:v>56.2</c:v>
                </c:pt>
                <c:pt idx="6" formatCode="0.0">
                  <c:v>28.4</c:v>
                </c:pt>
                <c:pt idx="7" formatCode="0.0">
                  <c:v>40.5</c:v>
                </c:pt>
                <c:pt idx="8" formatCode="0.0">
                  <c:v>55.9</c:v>
                </c:pt>
                <c:pt idx="9" formatCode="0.0">
                  <c:v>55.3</c:v>
                </c:pt>
                <c:pt idx="10" formatCode="0.0">
                  <c:v>54.3</c:v>
                </c:pt>
                <c:pt idx="11" formatCode="0.0">
                  <c:v>45.6</c:v>
                </c:pt>
                <c:pt idx="12" formatCode="0.0">
                  <c:v>53.7</c:v>
                </c:pt>
                <c:pt idx="13" formatCode="0.0">
                  <c:v>40.299999999999997</c:v>
                </c:pt>
                <c:pt idx="14" formatCode="0.0">
                  <c:v>55.5</c:v>
                </c:pt>
                <c:pt idx="15" formatCode="0.0">
                  <c:v>51.2</c:v>
                </c:pt>
                <c:pt idx="16" formatCode="0.0">
                  <c:v>24.4</c:v>
                </c:pt>
                <c:pt idx="17" formatCode="0.0">
                  <c:v>21.1</c:v>
                </c:pt>
                <c:pt idx="18" formatCode="0.0">
                  <c:v>37.9</c:v>
                </c:pt>
                <c:pt idx="19" formatCode="0.0">
                  <c:v>51.1</c:v>
                </c:pt>
                <c:pt idx="20" formatCode="0.0">
                  <c:v>33.5</c:v>
                </c:pt>
                <c:pt idx="21" formatCode="0.0">
                  <c:v>52.7</c:v>
                </c:pt>
                <c:pt idx="22" formatCode="0.0">
                  <c:v>51.3</c:v>
                </c:pt>
                <c:pt idx="23">
                  <c:v>49.1</c:v>
                </c:pt>
                <c:pt idx="24">
                  <c:v>14.3</c:v>
                </c:pt>
                <c:pt idx="25">
                  <c:v>17.7</c:v>
                </c:pt>
                <c:pt idx="26">
                  <c:v>52.9</c:v>
                </c:pt>
                <c:pt idx="27">
                  <c:v>49.9</c:v>
                </c:pt>
                <c:pt idx="28">
                  <c:v>49.1</c:v>
                </c:pt>
                <c:pt idx="29">
                  <c:v>43.7</c:v>
                </c:pt>
                <c:pt idx="30">
                  <c:v>46.2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1663096"/>
        <c:axId val="741677208"/>
        <c:axId val="737796472"/>
      </c:bar3DChart>
      <c:catAx>
        <c:axId val="741663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7720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41677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63096"/>
        <c:crosses val="autoZero"/>
        <c:crossBetween val="between"/>
      </c:valAx>
      <c:serAx>
        <c:axId val="737796472"/>
        <c:scaling>
          <c:orientation val="minMax"/>
        </c:scaling>
        <c:delete val="1"/>
        <c:axPos val="b"/>
        <c:majorTickMark val="out"/>
        <c:minorTickMark val="none"/>
        <c:tickLblPos val="nextTo"/>
        <c:crossAx val="74167720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Juni 2013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'Jun13'!$A$3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'Jun13'!$C$3:$AG$3</c:f>
              <c:numCache>
                <c:formatCode>0.0</c:formatCode>
                <c:ptCount val="31"/>
                <c:pt idx="0">
                  <c:v>5.4930000000000003</c:v>
                </c:pt>
                <c:pt idx="1">
                  <c:v>7.1619999999999999</c:v>
                </c:pt>
                <c:pt idx="2">
                  <c:v>10</c:v>
                </c:pt>
                <c:pt idx="3">
                  <c:v>10</c:v>
                </c:pt>
                <c:pt idx="4">
                  <c:v>9.8170000000000002</c:v>
                </c:pt>
                <c:pt idx="5">
                  <c:v>9.1890000000000001</c:v>
                </c:pt>
                <c:pt idx="6">
                  <c:v>8.9849999999999994</c:v>
                </c:pt>
                <c:pt idx="7">
                  <c:v>9.5169999999999995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8.8800000000000008</c:v>
                </c:pt>
                <c:pt idx="13">
                  <c:v>9.3309999999999995</c:v>
                </c:pt>
                <c:pt idx="14">
                  <c:v>10</c:v>
                </c:pt>
                <c:pt idx="15">
                  <c:v>10</c:v>
                </c:pt>
                <c:pt idx="16">
                  <c:v>8.49</c:v>
                </c:pt>
                <c:pt idx="17">
                  <c:v>8.4429999999999996</c:v>
                </c:pt>
                <c:pt idx="18">
                  <c:v>9.5079999999999991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8.69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5.4969999999999999</c:v>
                </c:pt>
                <c:pt idx="29">
                  <c:v>10</c:v>
                </c:pt>
              </c:numCache>
            </c:numRef>
          </c:val>
        </c:ser>
        <c:ser>
          <c:idx val="0"/>
          <c:order val="1"/>
          <c:tx>
            <c:strRef>
              <c:f>'Jun13'!$A$4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'Jun13'!$C$4:$AG$4</c:f>
              <c:numCache>
                <c:formatCode>General</c:formatCode>
                <c:ptCount val="31"/>
                <c:pt idx="0">
                  <c:v>13.9</c:v>
                </c:pt>
                <c:pt idx="1">
                  <c:v>25.3</c:v>
                </c:pt>
                <c:pt idx="2">
                  <c:v>62.6</c:v>
                </c:pt>
                <c:pt idx="3">
                  <c:v>64</c:v>
                </c:pt>
                <c:pt idx="4">
                  <c:v>66.599999999999994</c:v>
                </c:pt>
                <c:pt idx="5">
                  <c:v>70.900000000000006</c:v>
                </c:pt>
                <c:pt idx="6">
                  <c:v>70.599999999999994</c:v>
                </c:pt>
                <c:pt idx="7">
                  <c:v>64.2</c:v>
                </c:pt>
                <c:pt idx="8">
                  <c:v>39</c:v>
                </c:pt>
                <c:pt idx="9">
                  <c:v>28.5</c:v>
                </c:pt>
                <c:pt idx="10">
                  <c:v>47.6</c:v>
                </c:pt>
                <c:pt idx="11">
                  <c:v>61.4</c:v>
                </c:pt>
                <c:pt idx="12">
                  <c:v>69.7</c:v>
                </c:pt>
                <c:pt idx="13">
                  <c:v>42.6</c:v>
                </c:pt>
                <c:pt idx="14">
                  <c:v>61.6</c:v>
                </c:pt>
                <c:pt idx="15">
                  <c:v>64.8</c:v>
                </c:pt>
                <c:pt idx="16">
                  <c:v>65.2</c:v>
                </c:pt>
                <c:pt idx="17">
                  <c:v>66</c:v>
                </c:pt>
                <c:pt idx="18">
                  <c:v>61.2</c:v>
                </c:pt>
                <c:pt idx="19">
                  <c:v>50.2</c:v>
                </c:pt>
                <c:pt idx="20">
                  <c:v>40.200000000000003</c:v>
                </c:pt>
                <c:pt idx="21">
                  <c:v>45.9</c:v>
                </c:pt>
                <c:pt idx="22">
                  <c:v>22.8</c:v>
                </c:pt>
                <c:pt idx="23">
                  <c:v>31.3</c:v>
                </c:pt>
                <c:pt idx="24">
                  <c:v>43.5</c:v>
                </c:pt>
                <c:pt idx="25">
                  <c:v>55.3</c:v>
                </c:pt>
                <c:pt idx="26">
                  <c:v>41.6</c:v>
                </c:pt>
                <c:pt idx="27">
                  <c:v>60</c:v>
                </c:pt>
                <c:pt idx="28">
                  <c:v>20.7</c:v>
                </c:pt>
                <c:pt idx="29">
                  <c:v>65.2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5790184"/>
        <c:axId val="655790576"/>
        <c:axId val="655533232"/>
      </c:bar3DChart>
      <c:catAx>
        <c:axId val="655790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9057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655790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90184"/>
        <c:crosses val="autoZero"/>
        <c:crossBetween val="between"/>
      </c:valAx>
      <c:serAx>
        <c:axId val="655533232"/>
        <c:scaling>
          <c:orientation val="minMax"/>
        </c:scaling>
        <c:delete val="1"/>
        <c:axPos val="b"/>
        <c:majorTickMark val="out"/>
        <c:minorTickMark val="none"/>
        <c:tickLblPos val="nextTo"/>
        <c:crossAx val="65579057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September 2024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'Sep24'!$C$3:$AG$3</c:f>
              <c:numCache>
                <c:formatCode>0.0</c:formatCode>
                <c:ptCount val="31"/>
                <c:pt idx="0">
                  <c:v>8.26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3.61</c:v>
                </c:pt>
                <c:pt idx="5">
                  <c:v>9.69</c:v>
                </c:pt>
                <c:pt idx="6">
                  <c:v>8.36</c:v>
                </c:pt>
                <c:pt idx="7">
                  <c:v>3.76</c:v>
                </c:pt>
                <c:pt idx="8">
                  <c:v>6.21</c:v>
                </c:pt>
                <c:pt idx="9">
                  <c:v>10</c:v>
                </c:pt>
                <c:pt idx="10">
                  <c:v>4.7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9.64</c:v>
                </c:pt>
                <c:pt idx="15">
                  <c:v>9.1999999999999993</c:v>
                </c:pt>
                <c:pt idx="16">
                  <c:v>10</c:v>
                </c:pt>
                <c:pt idx="17">
                  <c:v>5.92</c:v>
                </c:pt>
                <c:pt idx="18">
                  <c:v>9.6300000000000008</c:v>
                </c:pt>
                <c:pt idx="19">
                  <c:v>7.34</c:v>
                </c:pt>
                <c:pt idx="20">
                  <c:v>7.2</c:v>
                </c:pt>
                <c:pt idx="21">
                  <c:v>9.19</c:v>
                </c:pt>
                <c:pt idx="22">
                  <c:v>3.14</c:v>
                </c:pt>
                <c:pt idx="23">
                  <c:v>9.06</c:v>
                </c:pt>
                <c:pt idx="24">
                  <c:v>9.35</c:v>
                </c:pt>
                <c:pt idx="25">
                  <c:v>2.13</c:v>
                </c:pt>
                <c:pt idx="26">
                  <c:v>9.57</c:v>
                </c:pt>
                <c:pt idx="27">
                  <c:v>2.82</c:v>
                </c:pt>
                <c:pt idx="28">
                  <c:v>7.53</c:v>
                </c:pt>
                <c:pt idx="29">
                  <c:v>7.92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'Sep24'!$C$4:$AG$4</c:f>
              <c:numCache>
                <c:formatCode>General</c:formatCode>
                <c:ptCount val="31"/>
                <c:pt idx="0">
                  <c:v>46</c:v>
                </c:pt>
                <c:pt idx="1">
                  <c:v>41.3</c:v>
                </c:pt>
                <c:pt idx="2" formatCode="0.0">
                  <c:v>43</c:v>
                </c:pt>
                <c:pt idx="3" formatCode="0.0">
                  <c:v>35.4</c:v>
                </c:pt>
                <c:pt idx="4" formatCode="0.0">
                  <c:v>13.2</c:v>
                </c:pt>
                <c:pt idx="5" formatCode="0.0">
                  <c:v>48.6</c:v>
                </c:pt>
                <c:pt idx="6" formatCode="0.0">
                  <c:v>47.1</c:v>
                </c:pt>
                <c:pt idx="7" formatCode="0.0">
                  <c:v>10.6</c:v>
                </c:pt>
                <c:pt idx="8" formatCode="0.0">
                  <c:v>16.100000000000001</c:v>
                </c:pt>
                <c:pt idx="9" formatCode="0.0">
                  <c:v>37.200000000000003</c:v>
                </c:pt>
                <c:pt idx="10" formatCode="0.0">
                  <c:v>16</c:v>
                </c:pt>
                <c:pt idx="11" formatCode="0.0">
                  <c:v>27.6</c:v>
                </c:pt>
                <c:pt idx="12" formatCode="0.0">
                  <c:v>29.2</c:v>
                </c:pt>
                <c:pt idx="13" formatCode="0.0">
                  <c:v>28.2</c:v>
                </c:pt>
                <c:pt idx="14" formatCode="0.0">
                  <c:v>46.3</c:v>
                </c:pt>
                <c:pt idx="15" formatCode="0.0">
                  <c:v>23.5</c:v>
                </c:pt>
                <c:pt idx="16" formatCode="0.0">
                  <c:v>42.8</c:v>
                </c:pt>
                <c:pt idx="17" formatCode="0.0">
                  <c:v>21</c:v>
                </c:pt>
                <c:pt idx="18" formatCode="0.0">
                  <c:v>40.4</c:v>
                </c:pt>
                <c:pt idx="19" formatCode="0.0">
                  <c:v>44.3</c:v>
                </c:pt>
                <c:pt idx="20" formatCode="0.0">
                  <c:v>43.9</c:v>
                </c:pt>
                <c:pt idx="21" formatCode="0.0">
                  <c:v>33.700000000000003</c:v>
                </c:pt>
                <c:pt idx="22" formatCode="0.0">
                  <c:v>11.3</c:v>
                </c:pt>
                <c:pt idx="23">
                  <c:v>26.7</c:v>
                </c:pt>
                <c:pt idx="24">
                  <c:v>28.2</c:v>
                </c:pt>
                <c:pt idx="25">
                  <c:v>6.5</c:v>
                </c:pt>
                <c:pt idx="26">
                  <c:v>26.5</c:v>
                </c:pt>
                <c:pt idx="27">
                  <c:v>12</c:v>
                </c:pt>
                <c:pt idx="28">
                  <c:v>36</c:v>
                </c:pt>
                <c:pt idx="29">
                  <c:v>38.9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1680736"/>
        <c:axId val="741674464"/>
        <c:axId val="737802408"/>
      </c:bar3DChart>
      <c:catAx>
        <c:axId val="74168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7446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41674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80736"/>
        <c:crosses val="autoZero"/>
        <c:crossBetween val="between"/>
      </c:valAx>
      <c:serAx>
        <c:axId val="737802408"/>
        <c:scaling>
          <c:orientation val="minMax"/>
        </c:scaling>
        <c:delete val="1"/>
        <c:axPos val="b"/>
        <c:majorTickMark val="out"/>
        <c:minorTickMark val="none"/>
        <c:tickLblPos val="nextTo"/>
        <c:crossAx val="74167446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Oktober 2024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'Okt24'!$C$3:$AG$3</c:f>
              <c:numCache>
                <c:formatCode>0.0</c:formatCode>
                <c:ptCount val="31"/>
                <c:pt idx="0">
                  <c:v>3.02</c:v>
                </c:pt>
                <c:pt idx="1">
                  <c:v>9.98</c:v>
                </c:pt>
                <c:pt idx="2">
                  <c:v>4.1100000000000003</c:v>
                </c:pt>
                <c:pt idx="3">
                  <c:v>5.47</c:v>
                </c:pt>
                <c:pt idx="4">
                  <c:v>9.25</c:v>
                </c:pt>
                <c:pt idx="5">
                  <c:v>6.03</c:v>
                </c:pt>
                <c:pt idx="6">
                  <c:v>9.01</c:v>
                </c:pt>
                <c:pt idx="7">
                  <c:v>1.49</c:v>
                </c:pt>
                <c:pt idx="8">
                  <c:v>8.06</c:v>
                </c:pt>
                <c:pt idx="9">
                  <c:v>9.1300000000000008</c:v>
                </c:pt>
                <c:pt idx="10">
                  <c:v>9.27</c:v>
                </c:pt>
                <c:pt idx="11">
                  <c:v>8.3800000000000008</c:v>
                </c:pt>
                <c:pt idx="12">
                  <c:v>7.41</c:v>
                </c:pt>
                <c:pt idx="13">
                  <c:v>8.0399999999999991</c:v>
                </c:pt>
                <c:pt idx="14">
                  <c:v>4.3899999999999997</c:v>
                </c:pt>
                <c:pt idx="15">
                  <c:v>7.4</c:v>
                </c:pt>
                <c:pt idx="16">
                  <c:v>6.4</c:v>
                </c:pt>
                <c:pt idx="17">
                  <c:v>5.37</c:v>
                </c:pt>
                <c:pt idx="18">
                  <c:v>3.34</c:v>
                </c:pt>
                <c:pt idx="19">
                  <c:v>6.56</c:v>
                </c:pt>
                <c:pt idx="20">
                  <c:v>5.16</c:v>
                </c:pt>
                <c:pt idx="21">
                  <c:v>6.54</c:v>
                </c:pt>
                <c:pt idx="22">
                  <c:v>2.76</c:v>
                </c:pt>
                <c:pt idx="23">
                  <c:v>7.27</c:v>
                </c:pt>
                <c:pt idx="24">
                  <c:v>6.19</c:v>
                </c:pt>
                <c:pt idx="25">
                  <c:v>3.06</c:v>
                </c:pt>
                <c:pt idx="26">
                  <c:v>4.72</c:v>
                </c:pt>
                <c:pt idx="27">
                  <c:v>4.47</c:v>
                </c:pt>
                <c:pt idx="28">
                  <c:v>4.3899999999999997</c:v>
                </c:pt>
                <c:pt idx="29">
                  <c:v>6.46</c:v>
                </c:pt>
                <c:pt idx="30">
                  <c:v>2.59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'Okt24'!$C$4:$AG$4</c:f>
              <c:numCache>
                <c:formatCode>General</c:formatCode>
                <c:ptCount val="31"/>
                <c:pt idx="0">
                  <c:v>12.2</c:v>
                </c:pt>
                <c:pt idx="1">
                  <c:v>23.5</c:v>
                </c:pt>
                <c:pt idx="2" formatCode="0.0">
                  <c:v>21.1</c:v>
                </c:pt>
                <c:pt idx="3" formatCode="0.0">
                  <c:v>16.3</c:v>
                </c:pt>
                <c:pt idx="4" formatCode="0.0">
                  <c:v>19.399999999999999</c:v>
                </c:pt>
                <c:pt idx="5" formatCode="0.0">
                  <c:v>19.399999999999999</c:v>
                </c:pt>
                <c:pt idx="6" formatCode="0.0">
                  <c:v>26.3</c:v>
                </c:pt>
                <c:pt idx="7" formatCode="0.0">
                  <c:v>5.6</c:v>
                </c:pt>
                <c:pt idx="8" formatCode="0.0">
                  <c:v>32.1</c:v>
                </c:pt>
                <c:pt idx="9" formatCode="0.0">
                  <c:v>25.7</c:v>
                </c:pt>
                <c:pt idx="10" formatCode="0.0">
                  <c:v>28.2</c:v>
                </c:pt>
                <c:pt idx="11" formatCode="0.0">
                  <c:v>20</c:v>
                </c:pt>
                <c:pt idx="12" formatCode="0.0">
                  <c:v>20.3</c:v>
                </c:pt>
                <c:pt idx="13" formatCode="0.0">
                  <c:v>19.899999999999999</c:v>
                </c:pt>
                <c:pt idx="14" formatCode="0.0">
                  <c:v>13.5</c:v>
                </c:pt>
                <c:pt idx="15" formatCode="0.0">
                  <c:v>19.100000000000001</c:v>
                </c:pt>
                <c:pt idx="16" formatCode="0.0">
                  <c:v>19.2</c:v>
                </c:pt>
                <c:pt idx="17" formatCode="0.0">
                  <c:v>10.1</c:v>
                </c:pt>
                <c:pt idx="18" formatCode="0.0">
                  <c:v>12.8</c:v>
                </c:pt>
                <c:pt idx="19" formatCode="0.0">
                  <c:v>25.7</c:v>
                </c:pt>
                <c:pt idx="20" formatCode="0.0">
                  <c:v>28.7</c:v>
                </c:pt>
                <c:pt idx="21" formatCode="0.0">
                  <c:v>18.3</c:v>
                </c:pt>
                <c:pt idx="22" formatCode="0.0">
                  <c:v>10.3</c:v>
                </c:pt>
                <c:pt idx="23">
                  <c:v>15.2</c:v>
                </c:pt>
                <c:pt idx="24">
                  <c:v>26</c:v>
                </c:pt>
                <c:pt idx="25">
                  <c:v>12</c:v>
                </c:pt>
                <c:pt idx="26">
                  <c:v>23.1</c:v>
                </c:pt>
                <c:pt idx="27">
                  <c:v>24</c:v>
                </c:pt>
                <c:pt idx="28">
                  <c:v>23.5</c:v>
                </c:pt>
                <c:pt idx="29">
                  <c:v>18.5</c:v>
                </c:pt>
                <c:pt idx="30">
                  <c:v>10.6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1675640"/>
        <c:axId val="741678776"/>
        <c:axId val="737790112"/>
      </c:bar3DChart>
      <c:catAx>
        <c:axId val="741675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7877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41678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75640"/>
        <c:crosses val="autoZero"/>
        <c:crossBetween val="between"/>
      </c:valAx>
      <c:serAx>
        <c:axId val="737790112"/>
        <c:scaling>
          <c:orientation val="minMax"/>
        </c:scaling>
        <c:delete val="1"/>
        <c:axPos val="b"/>
        <c:majorTickMark val="out"/>
        <c:minorTickMark val="none"/>
        <c:tickLblPos val="nextTo"/>
        <c:crossAx val="74167877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November 2024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'Nov24'!$C$3:$AG$3</c:f>
              <c:numCache>
                <c:formatCode>0.0</c:formatCode>
                <c:ptCount val="31"/>
                <c:pt idx="0">
                  <c:v>4.5999999999999996</c:v>
                </c:pt>
                <c:pt idx="1">
                  <c:v>6.87</c:v>
                </c:pt>
                <c:pt idx="2">
                  <c:v>5.65</c:v>
                </c:pt>
                <c:pt idx="3">
                  <c:v>3.81</c:v>
                </c:pt>
                <c:pt idx="4">
                  <c:v>6.12</c:v>
                </c:pt>
                <c:pt idx="5">
                  <c:v>4.2</c:v>
                </c:pt>
                <c:pt idx="6">
                  <c:v>2.0499999999999998</c:v>
                </c:pt>
                <c:pt idx="7">
                  <c:v>3.74</c:v>
                </c:pt>
                <c:pt idx="8">
                  <c:v>4.18</c:v>
                </c:pt>
                <c:pt idx="9">
                  <c:v>1.74</c:v>
                </c:pt>
                <c:pt idx="10">
                  <c:v>4.74</c:v>
                </c:pt>
                <c:pt idx="11">
                  <c:v>2.35</c:v>
                </c:pt>
                <c:pt idx="12">
                  <c:v>2.62</c:v>
                </c:pt>
                <c:pt idx="13">
                  <c:v>4.8</c:v>
                </c:pt>
                <c:pt idx="14">
                  <c:v>3.77</c:v>
                </c:pt>
                <c:pt idx="15">
                  <c:v>1.89</c:v>
                </c:pt>
                <c:pt idx="16">
                  <c:v>4.33</c:v>
                </c:pt>
                <c:pt idx="17">
                  <c:v>3.86</c:v>
                </c:pt>
                <c:pt idx="18">
                  <c:v>2.25</c:v>
                </c:pt>
                <c:pt idx="19">
                  <c:v>5.36</c:v>
                </c:pt>
                <c:pt idx="20">
                  <c:v>0.52900000000000003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0.23200000000000001</c:v>
                </c:pt>
                <c:pt idx="26">
                  <c:v>1.43</c:v>
                </c:pt>
                <c:pt idx="27">
                  <c:v>0.35499999999999998</c:v>
                </c:pt>
                <c:pt idx="28">
                  <c:v>1.58</c:v>
                </c:pt>
                <c:pt idx="29">
                  <c:v>2.85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'Nov24'!$C$4:$AG$4</c:f>
              <c:numCache>
                <c:formatCode>General</c:formatCode>
                <c:ptCount val="31"/>
                <c:pt idx="0">
                  <c:v>20</c:v>
                </c:pt>
                <c:pt idx="1">
                  <c:v>19.8</c:v>
                </c:pt>
                <c:pt idx="2" formatCode="0.0">
                  <c:v>13.3</c:v>
                </c:pt>
                <c:pt idx="3" formatCode="0.0">
                  <c:v>12.1</c:v>
                </c:pt>
                <c:pt idx="4" formatCode="0.0">
                  <c:v>16.3</c:v>
                </c:pt>
                <c:pt idx="5" formatCode="0.0">
                  <c:v>19.3</c:v>
                </c:pt>
                <c:pt idx="6" formatCode="0.0">
                  <c:v>8.1</c:v>
                </c:pt>
                <c:pt idx="7" formatCode="0.0">
                  <c:v>18.5</c:v>
                </c:pt>
                <c:pt idx="8" formatCode="0.0">
                  <c:v>18.600000000000001</c:v>
                </c:pt>
                <c:pt idx="9" formatCode="0.0">
                  <c:v>7.2</c:v>
                </c:pt>
                <c:pt idx="10" formatCode="0.0">
                  <c:v>14.7</c:v>
                </c:pt>
                <c:pt idx="11" formatCode="0.0">
                  <c:v>10.199999999999999</c:v>
                </c:pt>
                <c:pt idx="12" formatCode="0.0">
                  <c:v>8.6</c:v>
                </c:pt>
                <c:pt idx="13" formatCode="0.0">
                  <c:v>18.2</c:v>
                </c:pt>
                <c:pt idx="14" formatCode="0.0">
                  <c:v>17.399999999999999</c:v>
                </c:pt>
                <c:pt idx="15" formatCode="0.0">
                  <c:v>7.5</c:v>
                </c:pt>
                <c:pt idx="16" formatCode="0.0">
                  <c:v>15.8</c:v>
                </c:pt>
                <c:pt idx="17" formatCode="0.0">
                  <c:v>13.8</c:v>
                </c:pt>
                <c:pt idx="18" formatCode="0.0">
                  <c:v>6.3</c:v>
                </c:pt>
                <c:pt idx="19" formatCode="0.0">
                  <c:v>13.7</c:v>
                </c:pt>
                <c:pt idx="20" formatCode="0.0">
                  <c:v>1.1000000000000001</c:v>
                </c:pt>
                <c:pt idx="21" formatCode="0.0">
                  <c:v>0</c:v>
                </c:pt>
                <c:pt idx="22" formatCode="0.0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4.5</c:v>
                </c:pt>
                <c:pt idx="27">
                  <c:v>1.4</c:v>
                </c:pt>
                <c:pt idx="28">
                  <c:v>6.4</c:v>
                </c:pt>
                <c:pt idx="29">
                  <c:v>8.4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1677600"/>
        <c:axId val="741680344"/>
        <c:axId val="737797320"/>
      </c:bar3DChart>
      <c:catAx>
        <c:axId val="74167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8034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41680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77600"/>
        <c:crosses val="autoZero"/>
        <c:crossBetween val="between"/>
      </c:valAx>
      <c:serAx>
        <c:axId val="737797320"/>
        <c:scaling>
          <c:orientation val="minMax"/>
        </c:scaling>
        <c:delete val="1"/>
        <c:axPos val="b"/>
        <c:majorTickMark val="out"/>
        <c:minorTickMark val="none"/>
        <c:tickLblPos val="nextTo"/>
        <c:crossAx val="74168034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Dezember 2024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'Dez24'!$C$3:$AG$3</c:f>
              <c:numCache>
                <c:formatCode>0.0</c:formatCode>
                <c:ptCount val="31"/>
                <c:pt idx="0">
                  <c:v>3.28</c:v>
                </c:pt>
                <c:pt idx="1">
                  <c:v>3.33</c:v>
                </c:pt>
                <c:pt idx="2">
                  <c:v>1.08</c:v>
                </c:pt>
                <c:pt idx="3">
                  <c:v>3.72</c:v>
                </c:pt>
                <c:pt idx="4">
                  <c:v>3.52</c:v>
                </c:pt>
                <c:pt idx="5">
                  <c:v>4.17</c:v>
                </c:pt>
                <c:pt idx="6">
                  <c:v>3.3</c:v>
                </c:pt>
                <c:pt idx="7">
                  <c:v>2.71</c:v>
                </c:pt>
                <c:pt idx="8">
                  <c:v>1.23</c:v>
                </c:pt>
                <c:pt idx="9">
                  <c:v>1.87</c:v>
                </c:pt>
                <c:pt idx="10">
                  <c:v>1.29</c:v>
                </c:pt>
                <c:pt idx="11">
                  <c:v>1.38</c:v>
                </c:pt>
                <c:pt idx="12">
                  <c:v>3.63</c:v>
                </c:pt>
                <c:pt idx="13">
                  <c:v>1.52</c:v>
                </c:pt>
                <c:pt idx="14">
                  <c:v>3.97</c:v>
                </c:pt>
                <c:pt idx="15">
                  <c:v>2.38</c:v>
                </c:pt>
                <c:pt idx="16">
                  <c:v>3.43</c:v>
                </c:pt>
                <c:pt idx="17">
                  <c:v>3.06</c:v>
                </c:pt>
                <c:pt idx="18">
                  <c:v>3.16</c:v>
                </c:pt>
                <c:pt idx="19">
                  <c:v>3.63</c:v>
                </c:pt>
                <c:pt idx="20">
                  <c:v>3.67</c:v>
                </c:pt>
                <c:pt idx="21">
                  <c:v>1.5</c:v>
                </c:pt>
                <c:pt idx="22">
                  <c:v>0</c:v>
                </c:pt>
                <c:pt idx="23">
                  <c:v>0.215</c:v>
                </c:pt>
                <c:pt idx="24">
                  <c:v>0.23200000000000001</c:v>
                </c:pt>
                <c:pt idx="25">
                  <c:v>0.16900000000000001</c:v>
                </c:pt>
                <c:pt idx="26">
                  <c:v>0.15</c:v>
                </c:pt>
                <c:pt idx="27">
                  <c:v>0.16500000000000001</c:v>
                </c:pt>
                <c:pt idx="28">
                  <c:v>0.19400000000000001</c:v>
                </c:pt>
                <c:pt idx="29">
                  <c:v>0.219</c:v>
                </c:pt>
                <c:pt idx="30">
                  <c:v>0.20699999999999999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'Dez24'!$C$4:$AG$4</c:f>
              <c:numCache>
                <c:formatCode>General</c:formatCode>
                <c:ptCount val="31"/>
                <c:pt idx="0">
                  <c:v>11.3</c:v>
                </c:pt>
                <c:pt idx="1">
                  <c:v>9</c:v>
                </c:pt>
                <c:pt idx="2" formatCode="0.0">
                  <c:v>5.0999999999999996</c:v>
                </c:pt>
                <c:pt idx="3" formatCode="0.0">
                  <c:v>9.8000000000000007</c:v>
                </c:pt>
                <c:pt idx="4" formatCode="0.0">
                  <c:v>10.9</c:v>
                </c:pt>
                <c:pt idx="5" formatCode="0.0">
                  <c:v>9.3000000000000007</c:v>
                </c:pt>
                <c:pt idx="6" formatCode="0.0">
                  <c:v>5.7</c:v>
                </c:pt>
                <c:pt idx="7" formatCode="0.0">
                  <c:v>8.4</c:v>
                </c:pt>
                <c:pt idx="8" formatCode="0.0">
                  <c:v>4.8</c:v>
                </c:pt>
                <c:pt idx="9" formatCode="0.0">
                  <c:v>4.8</c:v>
                </c:pt>
                <c:pt idx="10" formatCode="0.0">
                  <c:v>4.9000000000000004</c:v>
                </c:pt>
                <c:pt idx="11" formatCode="0.0">
                  <c:v>6</c:v>
                </c:pt>
                <c:pt idx="12" formatCode="0.0">
                  <c:v>10.6</c:v>
                </c:pt>
                <c:pt idx="13" formatCode="0.0">
                  <c:v>4.7</c:v>
                </c:pt>
                <c:pt idx="14" formatCode="0.0">
                  <c:v>9.4</c:v>
                </c:pt>
                <c:pt idx="15" formatCode="0.0">
                  <c:v>9.8000000000000007</c:v>
                </c:pt>
                <c:pt idx="16" formatCode="0.0">
                  <c:v>10.1</c:v>
                </c:pt>
                <c:pt idx="17" formatCode="0.0">
                  <c:v>7.6</c:v>
                </c:pt>
                <c:pt idx="18" formatCode="0.0">
                  <c:v>5.0999999999999996</c:v>
                </c:pt>
                <c:pt idx="19" formatCode="0.0">
                  <c:v>8.1999999999999993</c:v>
                </c:pt>
                <c:pt idx="20" formatCode="0.0">
                  <c:v>10.8</c:v>
                </c:pt>
                <c:pt idx="21" formatCode="0.0">
                  <c:v>2.6</c:v>
                </c:pt>
                <c:pt idx="22" formatCode="0.0">
                  <c:v>0</c:v>
                </c:pt>
                <c:pt idx="23">
                  <c:v>0.9</c:v>
                </c:pt>
                <c:pt idx="24">
                  <c:v>1</c:v>
                </c:pt>
                <c:pt idx="25">
                  <c:v>0.7</c:v>
                </c:pt>
                <c:pt idx="26">
                  <c:v>0.6</c:v>
                </c:pt>
                <c:pt idx="27">
                  <c:v>0.7</c:v>
                </c:pt>
                <c:pt idx="28">
                  <c:v>0.8</c:v>
                </c:pt>
                <c:pt idx="29">
                  <c:v>0.8</c:v>
                </c:pt>
                <c:pt idx="30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1674856"/>
        <c:axId val="741679952"/>
        <c:axId val="737795200"/>
      </c:bar3DChart>
      <c:catAx>
        <c:axId val="741674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7995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41679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74856"/>
        <c:crosses val="autoZero"/>
        <c:crossBetween val="between"/>
      </c:valAx>
      <c:serAx>
        <c:axId val="737795200"/>
        <c:scaling>
          <c:orientation val="minMax"/>
        </c:scaling>
        <c:delete val="1"/>
        <c:axPos val="b"/>
        <c:majorTickMark val="out"/>
        <c:minorTickMark val="none"/>
        <c:tickLblPos val="nextTo"/>
        <c:crossAx val="74167995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Januar 2025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'Jan25'!$C$3:$AG$3</c:f>
              <c:numCache>
                <c:formatCode>0.0</c:formatCode>
                <c:ptCount val="31"/>
                <c:pt idx="0">
                  <c:v>0.379</c:v>
                </c:pt>
                <c:pt idx="1">
                  <c:v>0.315</c:v>
                </c:pt>
                <c:pt idx="2">
                  <c:v>0.51</c:v>
                </c:pt>
                <c:pt idx="3">
                  <c:v>0.50700000000000001</c:v>
                </c:pt>
                <c:pt idx="4">
                  <c:v>1.6</c:v>
                </c:pt>
                <c:pt idx="5">
                  <c:v>3.79</c:v>
                </c:pt>
                <c:pt idx="6">
                  <c:v>4.51</c:v>
                </c:pt>
                <c:pt idx="7">
                  <c:v>3.73</c:v>
                </c:pt>
                <c:pt idx="8">
                  <c:v>4.09</c:v>
                </c:pt>
                <c:pt idx="9">
                  <c:v>1.77</c:v>
                </c:pt>
                <c:pt idx="10">
                  <c:v>0.39400000000000002</c:v>
                </c:pt>
                <c:pt idx="11">
                  <c:v>0.52500000000000002</c:v>
                </c:pt>
                <c:pt idx="12">
                  <c:v>1.44</c:v>
                </c:pt>
                <c:pt idx="13">
                  <c:v>3.07</c:v>
                </c:pt>
                <c:pt idx="14">
                  <c:v>2.87</c:v>
                </c:pt>
                <c:pt idx="15">
                  <c:v>3.99</c:v>
                </c:pt>
                <c:pt idx="16">
                  <c:v>4.67</c:v>
                </c:pt>
                <c:pt idx="17">
                  <c:v>3.44</c:v>
                </c:pt>
                <c:pt idx="18">
                  <c:v>2.4900000000000002</c:v>
                </c:pt>
                <c:pt idx="19">
                  <c:v>5.16</c:v>
                </c:pt>
                <c:pt idx="20">
                  <c:v>2.6</c:v>
                </c:pt>
                <c:pt idx="21">
                  <c:v>4.46</c:v>
                </c:pt>
                <c:pt idx="22">
                  <c:v>5.9</c:v>
                </c:pt>
                <c:pt idx="23">
                  <c:v>5.8</c:v>
                </c:pt>
                <c:pt idx="24">
                  <c:v>4.62</c:v>
                </c:pt>
                <c:pt idx="25">
                  <c:v>4.3</c:v>
                </c:pt>
                <c:pt idx="26">
                  <c:v>6.68</c:v>
                </c:pt>
                <c:pt idx="27">
                  <c:v>4.13</c:v>
                </c:pt>
                <c:pt idx="28">
                  <c:v>4.9800000000000004</c:v>
                </c:pt>
                <c:pt idx="29">
                  <c:v>3.7</c:v>
                </c:pt>
                <c:pt idx="30">
                  <c:v>1.64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'Jan25'!$C$4:$AG$4</c:f>
              <c:numCache>
                <c:formatCode>General</c:formatCode>
                <c:ptCount val="31"/>
                <c:pt idx="0">
                  <c:v>1.1000000000000001</c:v>
                </c:pt>
                <c:pt idx="1">
                  <c:v>1</c:v>
                </c:pt>
                <c:pt idx="2" formatCode="0.0">
                  <c:v>1.7</c:v>
                </c:pt>
                <c:pt idx="3" formatCode="0.0">
                  <c:v>2.1</c:v>
                </c:pt>
                <c:pt idx="4" formatCode="0.0">
                  <c:v>4.0999999999999996</c:v>
                </c:pt>
                <c:pt idx="5" formatCode="0.0">
                  <c:v>8.4</c:v>
                </c:pt>
                <c:pt idx="6" formatCode="0.0">
                  <c:v>12</c:v>
                </c:pt>
                <c:pt idx="7" formatCode="0.0">
                  <c:v>6</c:v>
                </c:pt>
                <c:pt idx="8" formatCode="0.0">
                  <c:v>10.199999999999999</c:v>
                </c:pt>
                <c:pt idx="9" formatCode="0.0">
                  <c:v>6.6</c:v>
                </c:pt>
                <c:pt idx="10" formatCode="0.0">
                  <c:v>1.1000000000000001</c:v>
                </c:pt>
                <c:pt idx="11" formatCode="0.0">
                  <c:v>2.2999999999999998</c:v>
                </c:pt>
                <c:pt idx="12" formatCode="0.0">
                  <c:v>6.4</c:v>
                </c:pt>
                <c:pt idx="13" formatCode="0.0">
                  <c:v>8</c:v>
                </c:pt>
                <c:pt idx="14" formatCode="0.0">
                  <c:v>11.6</c:v>
                </c:pt>
                <c:pt idx="15" formatCode="0.0">
                  <c:v>10.9</c:v>
                </c:pt>
                <c:pt idx="16" formatCode="0.0">
                  <c:v>15.5</c:v>
                </c:pt>
                <c:pt idx="17" formatCode="0.0">
                  <c:v>10.8</c:v>
                </c:pt>
                <c:pt idx="18" formatCode="0.0">
                  <c:v>7.4</c:v>
                </c:pt>
                <c:pt idx="19" formatCode="0.0">
                  <c:v>13.9</c:v>
                </c:pt>
                <c:pt idx="20" formatCode="0.0">
                  <c:v>10.1</c:v>
                </c:pt>
                <c:pt idx="21" formatCode="0.0">
                  <c:v>7.1</c:v>
                </c:pt>
                <c:pt idx="22" formatCode="0.0">
                  <c:v>16.7</c:v>
                </c:pt>
                <c:pt idx="23">
                  <c:v>16</c:v>
                </c:pt>
                <c:pt idx="24">
                  <c:v>16.399999999999999</c:v>
                </c:pt>
                <c:pt idx="25">
                  <c:v>19.2</c:v>
                </c:pt>
                <c:pt idx="26">
                  <c:v>8.5</c:v>
                </c:pt>
                <c:pt idx="27">
                  <c:v>13</c:v>
                </c:pt>
                <c:pt idx="28">
                  <c:v>20.5</c:v>
                </c:pt>
                <c:pt idx="29">
                  <c:v>12.2</c:v>
                </c:pt>
                <c:pt idx="30">
                  <c:v>6.4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1678384"/>
        <c:axId val="741674072"/>
        <c:axId val="737793504"/>
      </c:bar3DChart>
      <c:catAx>
        <c:axId val="74167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7407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41674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78384"/>
        <c:crosses val="autoZero"/>
        <c:crossBetween val="between"/>
      </c:valAx>
      <c:serAx>
        <c:axId val="737793504"/>
        <c:scaling>
          <c:orientation val="minMax"/>
        </c:scaling>
        <c:delete val="1"/>
        <c:axPos val="b"/>
        <c:majorTickMark val="out"/>
        <c:minorTickMark val="none"/>
        <c:tickLblPos val="nextTo"/>
        <c:crossAx val="74167407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Februar 2025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'Feb25'!$C$3:$AG$3</c:f>
              <c:numCache>
                <c:formatCode>0.0</c:formatCode>
                <c:ptCount val="31"/>
                <c:pt idx="0">
                  <c:v>2.2999999999999998</c:v>
                </c:pt>
                <c:pt idx="1">
                  <c:v>7.02</c:v>
                </c:pt>
                <c:pt idx="2">
                  <c:v>7.15</c:v>
                </c:pt>
                <c:pt idx="3">
                  <c:v>5.21</c:v>
                </c:pt>
                <c:pt idx="4">
                  <c:v>5.26</c:v>
                </c:pt>
                <c:pt idx="5">
                  <c:v>3.44</c:v>
                </c:pt>
                <c:pt idx="6">
                  <c:v>5.92</c:v>
                </c:pt>
                <c:pt idx="7">
                  <c:v>6.05</c:v>
                </c:pt>
                <c:pt idx="8">
                  <c:v>7.07</c:v>
                </c:pt>
                <c:pt idx="9">
                  <c:v>6.32</c:v>
                </c:pt>
                <c:pt idx="10">
                  <c:v>2.75</c:v>
                </c:pt>
                <c:pt idx="11">
                  <c:v>6.75</c:v>
                </c:pt>
                <c:pt idx="12">
                  <c:v>1.38</c:v>
                </c:pt>
                <c:pt idx="13">
                  <c:v>7.72</c:v>
                </c:pt>
                <c:pt idx="14">
                  <c:v>6.23</c:v>
                </c:pt>
                <c:pt idx="15">
                  <c:v>8.52</c:v>
                </c:pt>
                <c:pt idx="16">
                  <c:v>3.92</c:v>
                </c:pt>
                <c:pt idx="17">
                  <c:v>7.58</c:v>
                </c:pt>
                <c:pt idx="18">
                  <c:v>6.32</c:v>
                </c:pt>
                <c:pt idx="19">
                  <c:v>5.65</c:v>
                </c:pt>
                <c:pt idx="20">
                  <c:v>6.83</c:v>
                </c:pt>
                <c:pt idx="21">
                  <c:v>4.93</c:v>
                </c:pt>
                <c:pt idx="22">
                  <c:v>4.22</c:v>
                </c:pt>
                <c:pt idx="23">
                  <c:v>4.05</c:v>
                </c:pt>
                <c:pt idx="24">
                  <c:v>8.1999999999999993</c:v>
                </c:pt>
                <c:pt idx="25">
                  <c:v>4.57</c:v>
                </c:pt>
                <c:pt idx="26">
                  <c:v>8.08</c:v>
                </c:pt>
                <c:pt idx="27">
                  <c:v>8.4700000000000006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'Feb25'!$C$4:$AG$4</c:f>
              <c:numCache>
                <c:formatCode>General</c:formatCode>
                <c:ptCount val="31"/>
                <c:pt idx="0">
                  <c:v>9.1</c:v>
                </c:pt>
                <c:pt idx="1">
                  <c:v>18.2</c:v>
                </c:pt>
                <c:pt idx="2" formatCode="0.0">
                  <c:v>19.399999999999999</c:v>
                </c:pt>
                <c:pt idx="3" formatCode="0.0">
                  <c:v>25.7</c:v>
                </c:pt>
                <c:pt idx="4" formatCode="0.0">
                  <c:v>26.9</c:v>
                </c:pt>
                <c:pt idx="5" formatCode="0.0">
                  <c:v>15.2</c:v>
                </c:pt>
                <c:pt idx="6" formatCode="0.0">
                  <c:v>23.4</c:v>
                </c:pt>
                <c:pt idx="7" formatCode="0.0">
                  <c:v>16.7</c:v>
                </c:pt>
                <c:pt idx="8" formatCode="0.0">
                  <c:v>27.6</c:v>
                </c:pt>
                <c:pt idx="9" formatCode="0.0">
                  <c:v>16.2</c:v>
                </c:pt>
                <c:pt idx="10" formatCode="0.0">
                  <c:v>10.7</c:v>
                </c:pt>
                <c:pt idx="11" formatCode="0.0">
                  <c:v>14.2</c:v>
                </c:pt>
                <c:pt idx="12" formatCode="0.0">
                  <c:v>5.4</c:v>
                </c:pt>
                <c:pt idx="13" formatCode="0.0">
                  <c:v>18.7</c:v>
                </c:pt>
                <c:pt idx="14" formatCode="0.0">
                  <c:v>33.299999999999997</c:v>
                </c:pt>
                <c:pt idx="15" formatCode="0.0">
                  <c:v>20.7</c:v>
                </c:pt>
                <c:pt idx="16" formatCode="0.0">
                  <c:v>13.8</c:v>
                </c:pt>
                <c:pt idx="17" formatCode="0.0">
                  <c:v>26.3</c:v>
                </c:pt>
                <c:pt idx="18" formatCode="0.0">
                  <c:v>23.9</c:v>
                </c:pt>
                <c:pt idx="19" formatCode="0.0">
                  <c:v>15.7</c:v>
                </c:pt>
                <c:pt idx="20" formatCode="0.0">
                  <c:v>28.4</c:v>
                </c:pt>
                <c:pt idx="21" formatCode="0.0">
                  <c:v>20.5</c:v>
                </c:pt>
                <c:pt idx="22" formatCode="0.0">
                  <c:v>13.5</c:v>
                </c:pt>
                <c:pt idx="23">
                  <c:v>18.5</c:v>
                </c:pt>
                <c:pt idx="24">
                  <c:v>15.3</c:v>
                </c:pt>
                <c:pt idx="25">
                  <c:v>12.3</c:v>
                </c:pt>
                <c:pt idx="26">
                  <c:v>12.8</c:v>
                </c:pt>
                <c:pt idx="27">
                  <c:v>35.1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1675248"/>
        <c:axId val="741676032"/>
        <c:axId val="737801136"/>
      </c:bar3DChart>
      <c:catAx>
        <c:axId val="74167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760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41676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75248"/>
        <c:crosses val="autoZero"/>
        <c:crossBetween val="between"/>
      </c:valAx>
      <c:serAx>
        <c:axId val="737801136"/>
        <c:scaling>
          <c:orientation val="minMax"/>
        </c:scaling>
        <c:delete val="1"/>
        <c:axPos val="b"/>
        <c:majorTickMark val="out"/>
        <c:minorTickMark val="none"/>
        <c:tickLblPos val="nextTo"/>
        <c:crossAx val="74167603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März 2025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'Mar25'!$C$3:$AG$3</c:f>
              <c:numCache>
                <c:formatCode>0.0</c:formatCode>
                <c:ptCount val="31"/>
                <c:pt idx="0">
                  <c:v>9.3699999999999992</c:v>
                </c:pt>
                <c:pt idx="1">
                  <c:v>8.48</c:v>
                </c:pt>
                <c:pt idx="2">
                  <c:v>7.15</c:v>
                </c:pt>
                <c:pt idx="3">
                  <c:v>7.06</c:v>
                </c:pt>
                <c:pt idx="4">
                  <c:v>7.07</c:v>
                </c:pt>
                <c:pt idx="5">
                  <c:v>7.02</c:v>
                </c:pt>
                <c:pt idx="6">
                  <c:v>7.07</c:v>
                </c:pt>
                <c:pt idx="7">
                  <c:v>7.06</c:v>
                </c:pt>
                <c:pt idx="8">
                  <c:v>7.95</c:v>
                </c:pt>
                <c:pt idx="9">
                  <c:v>10</c:v>
                </c:pt>
                <c:pt idx="10">
                  <c:v>9.34</c:v>
                </c:pt>
                <c:pt idx="11">
                  <c:v>5.14</c:v>
                </c:pt>
                <c:pt idx="12">
                  <c:v>10</c:v>
                </c:pt>
                <c:pt idx="13">
                  <c:v>8.16</c:v>
                </c:pt>
                <c:pt idx="14">
                  <c:v>2.27</c:v>
                </c:pt>
                <c:pt idx="15">
                  <c:v>4.8499999999999996</c:v>
                </c:pt>
                <c:pt idx="16">
                  <c:v>8.8800000000000008</c:v>
                </c:pt>
                <c:pt idx="17">
                  <c:v>7.97</c:v>
                </c:pt>
                <c:pt idx="18">
                  <c:v>7.89</c:v>
                </c:pt>
                <c:pt idx="19">
                  <c:v>7.59</c:v>
                </c:pt>
                <c:pt idx="20">
                  <c:v>7.71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9.61</c:v>
                </c:pt>
                <c:pt idx="25">
                  <c:v>8.4600000000000009</c:v>
                </c:pt>
                <c:pt idx="26">
                  <c:v>10</c:v>
                </c:pt>
                <c:pt idx="27">
                  <c:v>10</c:v>
                </c:pt>
                <c:pt idx="28">
                  <c:v>4.3600000000000003</c:v>
                </c:pt>
                <c:pt idx="29">
                  <c:v>8.84</c:v>
                </c:pt>
                <c:pt idx="30">
                  <c:v>9.9499999999999993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'Mar25'!$C$4:$AG$4</c:f>
              <c:numCache>
                <c:formatCode>General</c:formatCode>
                <c:ptCount val="31"/>
                <c:pt idx="0">
                  <c:v>21.6</c:v>
                </c:pt>
                <c:pt idx="1">
                  <c:v>29.4</c:v>
                </c:pt>
                <c:pt idx="2" formatCode="0.0">
                  <c:v>43.9</c:v>
                </c:pt>
                <c:pt idx="3" formatCode="0.0">
                  <c:v>42.1</c:v>
                </c:pt>
                <c:pt idx="4" formatCode="0.0">
                  <c:v>43</c:v>
                </c:pt>
                <c:pt idx="5" formatCode="0.0">
                  <c:v>42.5</c:v>
                </c:pt>
                <c:pt idx="6" formatCode="0.0">
                  <c:v>42.9</c:v>
                </c:pt>
                <c:pt idx="7" formatCode="0.0">
                  <c:v>43</c:v>
                </c:pt>
                <c:pt idx="8" formatCode="0.0">
                  <c:v>40.9</c:v>
                </c:pt>
                <c:pt idx="9" formatCode="0.0">
                  <c:v>31</c:v>
                </c:pt>
                <c:pt idx="10" formatCode="0.0">
                  <c:v>34.4</c:v>
                </c:pt>
                <c:pt idx="11" formatCode="0.0">
                  <c:v>11.7</c:v>
                </c:pt>
                <c:pt idx="12" formatCode="0.0">
                  <c:v>37.1</c:v>
                </c:pt>
                <c:pt idx="13" formatCode="0.0">
                  <c:v>22.1</c:v>
                </c:pt>
                <c:pt idx="14" formatCode="0.0">
                  <c:v>11.7</c:v>
                </c:pt>
                <c:pt idx="15" formatCode="0.0">
                  <c:v>15.5</c:v>
                </c:pt>
                <c:pt idx="16" formatCode="0.0">
                  <c:v>21.9</c:v>
                </c:pt>
                <c:pt idx="17" formatCode="0.0">
                  <c:v>51</c:v>
                </c:pt>
                <c:pt idx="18" formatCode="0.0">
                  <c:v>50.1</c:v>
                </c:pt>
                <c:pt idx="19" formatCode="0.0">
                  <c:v>47.6</c:v>
                </c:pt>
                <c:pt idx="20" formatCode="0.0">
                  <c:v>35.299999999999997</c:v>
                </c:pt>
                <c:pt idx="21" formatCode="0.0">
                  <c:v>38.4</c:v>
                </c:pt>
                <c:pt idx="22" formatCode="0.0">
                  <c:v>31.1</c:v>
                </c:pt>
                <c:pt idx="23">
                  <c:v>38.799999999999997</c:v>
                </c:pt>
                <c:pt idx="24">
                  <c:v>25.4</c:v>
                </c:pt>
                <c:pt idx="25">
                  <c:v>14.9</c:v>
                </c:pt>
                <c:pt idx="26">
                  <c:v>32.1</c:v>
                </c:pt>
                <c:pt idx="27">
                  <c:v>28.7</c:v>
                </c:pt>
                <c:pt idx="28">
                  <c:v>11</c:v>
                </c:pt>
                <c:pt idx="29">
                  <c:v>51.8</c:v>
                </c:pt>
                <c:pt idx="30">
                  <c:v>51.5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1656040"/>
        <c:axId val="741652904"/>
        <c:axId val="737800712"/>
      </c:bar3DChart>
      <c:catAx>
        <c:axId val="741656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5290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41652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1656040"/>
        <c:crosses val="autoZero"/>
        <c:crossBetween val="between"/>
      </c:valAx>
      <c:serAx>
        <c:axId val="737800712"/>
        <c:scaling>
          <c:orientation val="minMax"/>
        </c:scaling>
        <c:delete val="1"/>
        <c:axPos val="b"/>
        <c:majorTickMark val="out"/>
        <c:minorTickMark val="none"/>
        <c:tickLblPos val="nextTo"/>
        <c:crossAx val="74165290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April 2025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'Apr25'!$C$3:$AG$3</c:f>
              <c:numCache>
                <c:formatCode>0.0</c:formatCode>
                <c:ptCount val="31"/>
                <c:pt idx="0">
                  <c:v>10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'Apr25'!$C$4:$AG$4</c:f>
              <c:numCache>
                <c:formatCode>General</c:formatCode>
                <c:ptCount val="31"/>
                <c:pt idx="0">
                  <c:v>45.2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0847360"/>
        <c:axId val="930839520"/>
        <c:axId val="1017288072"/>
      </c:bar3DChart>
      <c:catAx>
        <c:axId val="93084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3083952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930839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30847360"/>
        <c:crosses val="autoZero"/>
        <c:crossBetween val="between"/>
      </c:valAx>
      <c:serAx>
        <c:axId val="1017288072"/>
        <c:scaling>
          <c:orientation val="minMax"/>
        </c:scaling>
        <c:delete val="1"/>
        <c:axPos val="b"/>
        <c:majorTickMark val="out"/>
        <c:minorTickMark val="none"/>
        <c:tickLblPos val="nextTo"/>
        <c:crossAx val="93083952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Juli 2013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'Jul13'!$A$3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'Jul13'!$C$3:$AG$3</c:f>
              <c:numCache>
                <c:formatCode>0.0</c:formatCode>
                <c:ptCount val="31"/>
                <c:pt idx="0">
                  <c:v>9.9640000000000004</c:v>
                </c:pt>
                <c:pt idx="1">
                  <c:v>10</c:v>
                </c:pt>
                <c:pt idx="2">
                  <c:v>6.3490000000000002</c:v>
                </c:pt>
                <c:pt idx="3">
                  <c:v>10</c:v>
                </c:pt>
                <c:pt idx="4">
                  <c:v>10</c:v>
                </c:pt>
                <c:pt idx="5">
                  <c:v>9.2240000000000002</c:v>
                </c:pt>
                <c:pt idx="6">
                  <c:v>9.1189999999999998</c:v>
                </c:pt>
                <c:pt idx="7">
                  <c:v>10</c:v>
                </c:pt>
                <c:pt idx="8">
                  <c:v>9.6</c:v>
                </c:pt>
                <c:pt idx="9">
                  <c:v>9.6</c:v>
                </c:pt>
                <c:pt idx="10">
                  <c:v>8.9</c:v>
                </c:pt>
                <c:pt idx="11">
                  <c:v>8.6999999999999993</c:v>
                </c:pt>
                <c:pt idx="12">
                  <c:v>8.3000000000000007</c:v>
                </c:pt>
                <c:pt idx="14">
                  <c:v>8.4789999999999992</c:v>
                </c:pt>
                <c:pt idx="15">
                  <c:v>8.3680000000000003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8.4949999999999992</c:v>
                </c:pt>
                <c:pt idx="21">
                  <c:v>8.5709999999999997</c:v>
                </c:pt>
                <c:pt idx="22">
                  <c:v>9.0039999999999996</c:v>
                </c:pt>
                <c:pt idx="23">
                  <c:v>10</c:v>
                </c:pt>
                <c:pt idx="24">
                  <c:v>10</c:v>
                </c:pt>
                <c:pt idx="25">
                  <c:v>9.3469999999999995</c:v>
                </c:pt>
                <c:pt idx="26">
                  <c:v>8.2319999999999993</c:v>
                </c:pt>
                <c:pt idx="27">
                  <c:v>10</c:v>
                </c:pt>
                <c:pt idx="28">
                  <c:v>5.34</c:v>
                </c:pt>
                <c:pt idx="29">
                  <c:v>10</c:v>
                </c:pt>
                <c:pt idx="30">
                  <c:v>8.7710000000000008</c:v>
                </c:pt>
              </c:numCache>
            </c:numRef>
          </c:val>
        </c:ser>
        <c:ser>
          <c:idx val="0"/>
          <c:order val="1"/>
          <c:tx>
            <c:strRef>
              <c:f>'Jul13'!$A$4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'Jul13'!$C$4:$AG$4</c:f>
              <c:numCache>
                <c:formatCode>General</c:formatCode>
                <c:ptCount val="31"/>
                <c:pt idx="0">
                  <c:v>70.5</c:v>
                </c:pt>
                <c:pt idx="1">
                  <c:v>59.8</c:v>
                </c:pt>
                <c:pt idx="2">
                  <c:v>19.600000000000001</c:v>
                </c:pt>
                <c:pt idx="3">
                  <c:v>33.5</c:v>
                </c:pt>
                <c:pt idx="4">
                  <c:v>66.599999999999994</c:v>
                </c:pt>
                <c:pt idx="5">
                  <c:v>69.099999999999994</c:v>
                </c:pt>
                <c:pt idx="6">
                  <c:v>68.900000000000006</c:v>
                </c:pt>
                <c:pt idx="7">
                  <c:v>58.1</c:v>
                </c:pt>
                <c:pt idx="8">
                  <c:v>53.9</c:v>
                </c:pt>
                <c:pt idx="9">
                  <c:v>46.1</c:v>
                </c:pt>
                <c:pt idx="10">
                  <c:v>67.8</c:v>
                </c:pt>
                <c:pt idx="11">
                  <c:v>66.2</c:v>
                </c:pt>
                <c:pt idx="12">
                  <c:v>65</c:v>
                </c:pt>
                <c:pt idx="13">
                  <c:v>66</c:v>
                </c:pt>
                <c:pt idx="14">
                  <c:v>63.8</c:v>
                </c:pt>
                <c:pt idx="15">
                  <c:v>65.099999999999994</c:v>
                </c:pt>
                <c:pt idx="16">
                  <c:v>35.799999999999997</c:v>
                </c:pt>
                <c:pt idx="17">
                  <c:v>43.9</c:v>
                </c:pt>
                <c:pt idx="18">
                  <c:v>52.2</c:v>
                </c:pt>
                <c:pt idx="19">
                  <c:v>63.2</c:v>
                </c:pt>
                <c:pt idx="20">
                  <c:v>65.5</c:v>
                </c:pt>
                <c:pt idx="21">
                  <c:v>65.099999999999994</c:v>
                </c:pt>
                <c:pt idx="22">
                  <c:v>59</c:v>
                </c:pt>
                <c:pt idx="23">
                  <c:v>45.9</c:v>
                </c:pt>
                <c:pt idx="24">
                  <c:v>52.3</c:v>
                </c:pt>
                <c:pt idx="25">
                  <c:v>60.6</c:v>
                </c:pt>
                <c:pt idx="26">
                  <c:v>61.4</c:v>
                </c:pt>
                <c:pt idx="27">
                  <c:v>48.9</c:v>
                </c:pt>
                <c:pt idx="28">
                  <c:v>13.8</c:v>
                </c:pt>
                <c:pt idx="29">
                  <c:v>55.5</c:v>
                </c:pt>
                <c:pt idx="30">
                  <c:v>64.5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5791360"/>
        <c:axId val="655789400"/>
        <c:axId val="655542984"/>
      </c:bar3DChart>
      <c:catAx>
        <c:axId val="65579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894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655789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91360"/>
        <c:crosses val="autoZero"/>
        <c:crossBetween val="between"/>
      </c:valAx>
      <c:serAx>
        <c:axId val="655542984"/>
        <c:scaling>
          <c:orientation val="minMax"/>
        </c:scaling>
        <c:delete val="1"/>
        <c:axPos val="b"/>
        <c:majorTickMark val="out"/>
        <c:minorTickMark val="none"/>
        <c:tickLblPos val="nextTo"/>
        <c:crossAx val="65578940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August 2013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'Aug13'!$A$3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'Aug13'!$C$3:$AG$3</c:f>
              <c:numCache>
                <c:formatCode>0.0</c:formatCode>
                <c:ptCount val="31"/>
                <c:pt idx="0">
                  <c:v>8.5749999999999993</c:v>
                </c:pt>
                <c:pt idx="1">
                  <c:v>8.3170000000000002</c:v>
                </c:pt>
                <c:pt idx="2">
                  <c:v>9.6370000000000005</c:v>
                </c:pt>
                <c:pt idx="3">
                  <c:v>9.3949999999999996</c:v>
                </c:pt>
                <c:pt idx="4">
                  <c:v>8.2029999999999994</c:v>
                </c:pt>
                <c:pt idx="5">
                  <c:v>10</c:v>
                </c:pt>
                <c:pt idx="6">
                  <c:v>8.9529999999999994</c:v>
                </c:pt>
                <c:pt idx="7">
                  <c:v>10</c:v>
                </c:pt>
                <c:pt idx="8">
                  <c:v>4.0460000000000003</c:v>
                </c:pt>
                <c:pt idx="9">
                  <c:v>8.7460000000000004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8.6289999999999996</c:v>
                </c:pt>
                <c:pt idx="15">
                  <c:v>8.4459999999999997</c:v>
                </c:pt>
                <c:pt idx="16">
                  <c:v>8.7609999999999992</c:v>
                </c:pt>
                <c:pt idx="17">
                  <c:v>9.6159999999999997</c:v>
                </c:pt>
                <c:pt idx="18">
                  <c:v>9.6150000000000002</c:v>
                </c:pt>
                <c:pt idx="19">
                  <c:v>9.4109999999999996</c:v>
                </c:pt>
                <c:pt idx="20">
                  <c:v>8.5909999999999993</c:v>
                </c:pt>
                <c:pt idx="21">
                  <c:v>8.5359999999999996</c:v>
                </c:pt>
                <c:pt idx="22">
                  <c:v>8.2669999999999995</c:v>
                </c:pt>
                <c:pt idx="23">
                  <c:v>6.9249999999999998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8.8010000000000002</c:v>
                </c:pt>
                <c:pt idx="29">
                  <c:v>8.3970000000000002</c:v>
                </c:pt>
                <c:pt idx="30">
                  <c:v>8.3780000000000001</c:v>
                </c:pt>
              </c:numCache>
            </c:numRef>
          </c:val>
        </c:ser>
        <c:ser>
          <c:idx val="0"/>
          <c:order val="1"/>
          <c:tx>
            <c:strRef>
              <c:f>'Aug13'!$A$4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'Aug13'!$C$4:$AG$4</c:f>
              <c:numCache>
                <c:formatCode>General</c:formatCode>
                <c:ptCount val="31"/>
                <c:pt idx="0">
                  <c:v>63.3</c:v>
                </c:pt>
                <c:pt idx="1">
                  <c:v>61.6</c:v>
                </c:pt>
                <c:pt idx="2">
                  <c:v>56</c:v>
                </c:pt>
                <c:pt idx="3">
                  <c:v>55.2</c:v>
                </c:pt>
                <c:pt idx="4">
                  <c:v>59.9</c:v>
                </c:pt>
                <c:pt idx="5">
                  <c:v>50.2</c:v>
                </c:pt>
                <c:pt idx="6">
                  <c:v>23</c:v>
                </c:pt>
                <c:pt idx="7">
                  <c:v>29.2</c:v>
                </c:pt>
                <c:pt idx="8">
                  <c:v>19.600000000000001</c:v>
                </c:pt>
                <c:pt idx="9">
                  <c:v>59.5</c:v>
                </c:pt>
                <c:pt idx="10">
                  <c:v>57.8</c:v>
                </c:pt>
                <c:pt idx="11">
                  <c:v>57.9</c:v>
                </c:pt>
                <c:pt idx="12">
                  <c:v>38.700000000000003</c:v>
                </c:pt>
                <c:pt idx="13">
                  <c:v>57.6</c:v>
                </c:pt>
                <c:pt idx="14">
                  <c:v>59.7</c:v>
                </c:pt>
                <c:pt idx="15">
                  <c:v>57.8</c:v>
                </c:pt>
                <c:pt idx="16">
                  <c:v>56.4</c:v>
                </c:pt>
                <c:pt idx="17">
                  <c:v>56.7</c:v>
                </c:pt>
                <c:pt idx="18">
                  <c:v>28.9</c:v>
                </c:pt>
                <c:pt idx="19">
                  <c:v>60.2</c:v>
                </c:pt>
                <c:pt idx="20">
                  <c:v>58.8</c:v>
                </c:pt>
                <c:pt idx="21">
                  <c:v>56.7</c:v>
                </c:pt>
                <c:pt idx="22">
                  <c:v>56.8</c:v>
                </c:pt>
                <c:pt idx="23">
                  <c:v>16.899999999999999</c:v>
                </c:pt>
                <c:pt idx="24">
                  <c:v>21.4</c:v>
                </c:pt>
                <c:pt idx="25">
                  <c:v>49.9</c:v>
                </c:pt>
                <c:pt idx="26">
                  <c:v>23</c:v>
                </c:pt>
                <c:pt idx="27">
                  <c:v>37.299999999999997</c:v>
                </c:pt>
                <c:pt idx="28">
                  <c:v>56.4</c:v>
                </c:pt>
                <c:pt idx="29">
                  <c:v>54.2</c:v>
                </c:pt>
                <c:pt idx="30">
                  <c:v>53.5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5736088"/>
        <c:axId val="655738440"/>
        <c:axId val="655548072"/>
      </c:bar3DChart>
      <c:catAx>
        <c:axId val="655736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3844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655738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36088"/>
        <c:crosses val="autoZero"/>
        <c:crossBetween val="between"/>
      </c:valAx>
      <c:serAx>
        <c:axId val="655548072"/>
        <c:scaling>
          <c:orientation val="minMax"/>
        </c:scaling>
        <c:delete val="1"/>
        <c:axPos val="b"/>
        <c:majorTickMark val="out"/>
        <c:minorTickMark val="none"/>
        <c:tickLblPos val="nextTo"/>
        <c:crossAx val="65573844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September 2013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'Sep13'!$A$3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'Sep13'!$C$3:$AG$3</c:f>
              <c:numCache>
                <c:formatCode>0.0</c:formatCode>
                <c:ptCount val="31"/>
                <c:pt idx="0">
                  <c:v>9.9610000000000003</c:v>
                </c:pt>
                <c:pt idx="1">
                  <c:v>9.24</c:v>
                </c:pt>
                <c:pt idx="2">
                  <c:v>8.218</c:v>
                </c:pt>
                <c:pt idx="3">
                  <c:v>7.9660000000000002</c:v>
                </c:pt>
                <c:pt idx="4">
                  <c:v>7.8460000000000001</c:v>
                </c:pt>
                <c:pt idx="5">
                  <c:v>9.4250000000000007</c:v>
                </c:pt>
                <c:pt idx="6">
                  <c:v>10</c:v>
                </c:pt>
                <c:pt idx="7">
                  <c:v>4.9710000000000001</c:v>
                </c:pt>
                <c:pt idx="8">
                  <c:v>10</c:v>
                </c:pt>
                <c:pt idx="9">
                  <c:v>10</c:v>
                </c:pt>
                <c:pt idx="10">
                  <c:v>8.298</c:v>
                </c:pt>
                <c:pt idx="11">
                  <c:v>10</c:v>
                </c:pt>
                <c:pt idx="12">
                  <c:v>10</c:v>
                </c:pt>
                <c:pt idx="13">
                  <c:v>9.891</c:v>
                </c:pt>
                <c:pt idx="14">
                  <c:v>9.7539999999999996</c:v>
                </c:pt>
                <c:pt idx="15">
                  <c:v>2.3479999999999999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9.9939999999999998</c:v>
                </c:pt>
                <c:pt idx="20">
                  <c:v>9.24</c:v>
                </c:pt>
                <c:pt idx="21">
                  <c:v>8.5190000000000001</c:v>
                </c:pt>
                <c:pt idx="22">
                  <c:v>7.976</c:v>
                </c:pt>
                <c:pt idx="23">
                  <c:v>7.7729999999999997</c:v>
                </c:pt>
                <c:pt idx="24">
                  <c:v>7.6379999999999999</c:v>
                </c:pt>
                <c:pt idx="25">
                  <c:v>9.3010000000000002</c:v>
                </c:pt>
                <c:pt idx="26">
                  <c:v>10</c:v>
                </c:pt>
                <c:pt idx="27">
                  <c:v>8.2040000000000006</c:v>
                </c:pt>
                <c:pt idx="28">
                  <c:v>4.4130000000000003</c:v>
                </c:pt>
                <c:pt idx="29">
                  <c:v>9.3559999999999999</c:v>
                </c:pt>
              </c:numCache>
            </c:numRef>
          </c:val>
        </c:ser>
        <c:ser>
          <c:idx val="0"/>
          <c:order val="1"/>
          <c:tx>
            <c:strRef>
              <c:f>'Sep13'!$A$4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'Sep13'!$C$4:$AG$4</c:f>
              <c:numCache>
                <c:formatCode>0.0</c:formatCode>
                <c:ptCount val="31"/>
                <c:pt idx="0">
                  <c:v>43.7</c:v>
                </c:pt>
                <c:pt idx="1">
                  <c:v>55.8</c:v>
                </c:pt>
                <c:pt idx="2">
                  <c:v>53.7</c:v>
                </c:pt>
                <c:pt idx="3">
                  <c:v>52</c:v>
                </c:pt>
                <c:pt idx="4">
                  <c:v>51.2</c:v>
                </c:pt>
                <c:pt idx="5">
                  <c:v>38.1</c:v>
                </c:pt>
                <c:pt idx="6">
                  <c:v>40.200000000000003</c:v>
                </c:pt>
                <c:pt idx="7">
                  <c:v>14.5</c:v>
                </c:pt>
                <c:pt idx="8">
                  <c:v>46.9</c:v>
                </c:pt>
                <c:pt idx="9">
                  <c:v>19.7</c:v>
                </c:pt>
                <c:pt idx="10">
                  <c:v>23.7</c:v>
                </c:pt>
                <c:pt idx="11">
                  <c:v>22.8</c:v>
                </c:pt>
                <c:pt idx="12">
                  <c:v>46.8</c:v>
                </c:pt>
                <c:pt idx="13">
                  <c:v>37.799999999999997</c:v>
                </c:pt>
                <c:pt idx="14">
                  <c:v>24.6</c:v>
                </c:pt>
                <c:pt idx="15">
                  <c:v>10.7</c:v>
                </c:pt>
                <c:pt idx="16">
                  <c:v>31.2</c:v>
                </c:pt>
                <c:pt idx="17">
                  <c:v>33.299999999999997</c:v>
                </c:pt>
                <c:pt idx="18">
                  <c:v>28.7</c:v>
                </c:pt>
                <c:pt idx="19">
                  <c:v>46.2</c:v>
                </c:pt>
                <c:pt idx="20">
                  <c:v>49.1</c:v>
                </c:pt>
                <c:pt idx="21">
                  <c:v>46.7</c:v>
                </c:pt>
                <c:pt idx="22" formatCode="General">
                  <c:v>50.6</c:v>
                </c:pt>
                <c:pt idx="23" formatCode="General">
                  <c:v>49.3</c:v>
                </c:pt>
                <c:pt idx="24" formatCode="General">
                  <c:v>46.8</c:v>
                </c:pt>
                <c:pt idx="25" formatCode="General">
                  <c:v>31.9</c:v>
                </c:pt>
                <c:pt idx="26" formatCode="General">
                  <c:v>37.200000000000003</c:v>
                </c:pt>
                <c:pt idx="27" formatCode="General">
                  <c:v>36.6</c:v>
                </c:pt>
                <c:pt idx="28" formatCode="General">
                  <c:v>13.3</c:v>
                </c:pt>
                <c:pt idx="29" formatCode="General">
                  <c:v>18.7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5730600"/>
        <c:axId val="655735304"/>
        <c:axId val="655543832"/>
      </c:bar3DChart>
      <c:catAx>
        <c:axId val="655730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3530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655735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30600"/>
        <c:crosses val="autoZero"/>
        <c:crossBetween val="between"/>
      </c:valAx>
      <c:serAx>
        <c:axId val="655543832"/>
        <c:scaling>
          <c:orientation val="minMax"/>
        </c:scaling>
        <c:delete val="1"/>
        <c:axPos val="b"/>
        <c:majorTickMark val="out"/>
        <c:minorTickMark val="none"/>
        <c:tickLblPos val="nextTo"/>
        <c:crossAx val="65573530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Oktober 2013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'Okt13'!$A$3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'Okt13'!$C$3:$AG$3</c:f>
              <c:numCache>
                <c:formatCode>0.0</c:formatCode>
                <c:ptCount val="31"/>
                <c:pt idx="0">
                  <c:v>9.5139999999999993</c:v>
                </c:pt>
                <c:pt idx="1">
                  <c:v>8.5860000000000003</c:v>
                </c:pt>
                <c:pt idx="2">
                  <c:v>8.8520000000000003</c:v>
                </c:pt>
                <c:pt idx="3">
                  <c:v>9.3699999999999992</c:v>
                </c:pt>
                <c:pt idx="4">
                  <c:v>10</c:v>
                </c:pt>
                <c:pt idx="5">
                  <c:v>8.1039999999999992</c:v>
                </c:pt>
                <c:pt idx="6">
                  <c:v>4.0129999999999999</c:v>
                </c:pt>
                <c:pt idx="7">
                  <c:v>2.8220000000000001</c:v>
                </c:pt>
                <c:pt idx="8">
                  <c:v>3.339</c:v>
                </c:pt>
                <c:pt idx="9">
                  <c:v>3.1960000000000002</c:v>
                </c:pt>
                <c:pt idx="10">
                  <c:v>9.2420000000000009</c:v>
                </c:pt>
                <c:pt idx="11">
                  <c:v>10</c:v>
                </c:pt>
                <c:pt idx="12">
                  <c:v>8.42</c:v>
                </c:pt>
                <c:pt idx="13">
                  <c:v>8.1890000000000001</c:v>
                </c:pt>
                <c:pt idx="14">
                  <c:v>5.5640000000000001</c:v>
                </c:pt>
                <c:pt idx="15">
                  <c:v>9.8569999999999993</c:v>
                </c:pt>
                <c:pt idx="16">
                  <c:v>7.51</c:v>
                </c:pt>
                <c:pt idx="17">
                  <c:v>7.8410000000000002</c:v>
                </c:pt>
                <c:pt idx="18">
                  <c:v>6.8620000000000001</c:v>
                </c:pt>
                <c:pt idx="19">
                  <c:v>2.121</c:v>
                </c:pt>
                <c:pt idx="20">
                  <c:v>7.99</c:v>
                </c:pt>
                <c:pt idx="21">
                  <c:v>7.5309999999999997</c:v>
                </c:pt>
                <c:pt idx="22">
                  <c:v>2.2189999999999999</c:v>
                </c:pt>
                <c:pt idx="23">
                  <c:v>6.7869999999999999</c:v>
                </c:pt>
                <c:pt idx="24">
                  <c:v>7.5730000000000004</c:v>
                </c:pt>
                <c:pt idx="25">
                  <c:v>6.6680000000000001</c:v>
                </c:pt>
                <c:pt idx="26">
                  <c:v>8.76</c:v>
                </c:pt>
                <c:pt idx="27">
                  <c:v>7.298</c:v>
                </c:pt>
                <c:pt idx="28">
                  <c:v>8.6110000000000007</c:v>
                </c:pt>
                <c:pt idx="29">
                  <c:v>4.6379999999999999</c:v>
                </c:pt>
                <c:pt idx="30">
                  <c:v>5.97</c:v>
                </c:pt>
              </c:numCache>
            </c:numRef>
          </c:val>
        </c:ser>
        <c:ser>
          <c:idx val="0"/>
          <c:order val="1"/>
          <c:tx>
            <c:strRef>
              <c:f>'Okt13'!$A$4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'Okt13'!$C$4:$AG$4</c:f>
              <c:numCache>
                <c:formatCode>0.0</c:formatCode>
                <c:ptCount val="31"/>
                <c:pt idx="0">
                  <c:v>23.7</c:v>
                </c:pt>
                <c:pt idx="1">
                  <c:v>41.2</c:v>
                </c:pt>
                <c:pt idx="2">
                  <c:v>25.3</c:v>
                </c:pt>
                <c:pt idx="3">
                  <c:v>21</c:v>
                </c:pt>
                <c:pt idx="4">
                  <c:v>19.8</c:v>
                </c:pt>
                <c:pt idx="5">
                  <c:v>18.5</c:v>
                </c:pt>
                <c:pt idx="6">
                  <c:v>16.5</c:v>
                </c:pt>
                <c:pt idx="7">
                  <c:v>13.1</c:v>
                </c:pt>
                <c:pt idx="8">
                  <c:v>15</c:v>
                </c:pt>
                <c:pt idx="9">
                  <c:v>6.1</c:v>
                </c:pt>
                <c:pt idx="10">
                  <c:v>18.100000000000001</c:v>
                </c:pt>
                <c:pt idx="11">
                  <c:v>33.6</c:v>
                </c:pt>
                <c:pt idx="12">
                  <c:v>38.700000000000003</c:v>
                </c:pt>
                <c:pt idx="13">
                  <c:v>20.2</c:v>
                </c:pt>
                <c:pt idx="14">
                  <c:v>16.7</c:v>
                </c:pt>
                <c:pt idx="15">
                  <c:v>26</c:v>
                </c:pt>
                <c:pt idx="16">
                  <c:v>42.8</c:v>
                </c:pt>
                <c:pt idx="17">
                  <c:v>38.299999999999997</c:v>
                </c:pt>
                <c:pt idx="18">
                  <c:v>38.299999999999997</c:v>
                </c:pt>
                <c:pt idx="19">
                  <c:v>6.6</c:v>
                </c:pt>
                <c:pt idx="20">
                  <c:v>35</c:v>
                </c:pt>
                <c:pt idx="21">
                  <c:v>22.9</c:v>
                </c:pt>
                <c:pt idx="22" formatCode="General">
                  <c:v>4</c:v>
                </c:pt>
                <c:pt idx="23" formatCode="General">
                  <c:v>34.799999999999997</c:v>
                </c:pt>
                <c:pt idx="24" formatCode="General">
                  <c:v>20.3</c:v>
                </c:pt>
                <c:pt idx="25" formatCode="General">
                  <c:v>29.9</c:v>
                </c:pt>
                <c:pt idx="26" formatCode="General">
                  <c:v>10.9</c:v>
                </c:pt>
                <c:pt idx="27" formatCode="General">
                  <c:v>32.6</c:v>
                </c:pt>
                <c:pt idx="28" formatCode="General">
                  <c:v>17.5</c:v>
                </c:pt>
                <c:pt idx="29" formatCode="General">
                  <c:v>15</c:v>
                </c:pt>
                <c:pt idx="30" formatCode="General">
                  <c:v>32.200000000000003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5732952"/>
        <c:axId val="655734128"/>
        <c:axId val="655539168"/>
      </c:bar3DChart>
      <c:catAx>
        <c:axId val="655732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3412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655734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32952"/>
        <c:crosses val="autoZero"/>
        <c:crossBetween val="between"/>
      </c:valAx>
      <c:serAx>
        <c:axId val="655539168"/>
        <c:scaling>
          <c:orientation val="minMax"/>
        </c:scaling>
        <c:delete val="1"/>
        <c:axPos val="b"/>
        <c:majorTickMark val="out"/>
        <c:minorTickMark val="none"/>
        <c:tickLblPos val="nextTo"/>
        <c:crossAx val="65573412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Jahresproduktion</a:t>
            </a:r>
          </a:p>
        </c:rich>
      </c:tx>
      <c:layout>
        <c:manualLayout>
          <c:xMode val="edge"/>
          <c:yMode val="edge"/>
          <c:x val="0.42503672749097487"/>
          <c:y val="3.174611930076166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22125481973738E-2"/>
          <c:y val="0.17233598253255769"/>
          <c:w val="0.94905453188578337"/>
          <c:h val="0.682541193977629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Monate!$A$10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Monate!$O$7:$FB$7</c:f>
              <c:strCache>
                <c:ptCount val="144"/>
                <c:pt idx="0">
                  <c:v>Mai13</c:v>
                </c:pt>
                <c:pt idx="1">
                  <c:v>Jun13</c:v>
                </c:pt>
                <c:pt idx="2">
                  <c:v>Jul13</c:v>
                </c:pt>
                <c:pt idx="3">
                  <c:v>Aug13</c:v>
                </c:pt>
                <c:pt idx="4">
                  <c:v>Sep13</c:v>
                </c:pt>
                <c:pt idx="5">
                  <c:v>Okt13</c:v>
                </c:pt>
                <c:pt idx="6">
                  <c:v>Nov13</c:v>
                </c:pt>
                <c:pt idx="7">
                  <c:v>Dez13</c:v>
                </c:pt>
                <c:pt idx="8">
                  <c:v>Jan14</c:v>
                </c:pt>
                <c:pt idx="9">
                  <c:v>Feb14</c:v>
                </c:pt>
                <c:pt idx="10">
                  <c:v>Mar14</c:v>
                </c:pt>
                <c:pt idx="11">
                  <c:v>Apr14</c:v>
                </c:pt>
                <c:pt idx="12">
                  <c:v>Mai14</c:v>
                </c:pt>
                <c:pt idx="13">
                  <c:v>Jun14</c:v>
                </c:pt>
                <c:pt idx="14">
                  <c:v>Jul14</c:v>
                </c:pt>
                <c:pt idx="15">
                  <c:v>Aug14</c:v>
                </c:pt>
                <c:pt idx="16">
                  <c:v>Sep14</c:v>
                </c:pt>
                <c:pt idx="17">
                  <c:v>Okt14</c:v>
                </c:pt>
                <c:pt idx="18">
                  <c:v>Nov14</c:v>
                </c:pt>
                <c:pt idx="19">
                  <c:v>Dez14</c:v>
                </c:pt>
                <c:pt idx="20">
                  <c:v>Jan15</c:v>
                </c:pt>
                <c:pt idx="21">
                  <c:v>Feb15</c:v>
                </c:pt>
                <c:pt idx="22">
                  <c:v>Mar15</c:v>
                </c:pt>
                <c:pt idx="23">
                  <c:v>Apr15</c:v>
                </c:pt>
                <c:pt idx="24">
                  <c:v>Mai15</c:v>
                </c:pt>
                <c:pt idx="25">
                  <c:v>Jun15</c:v>
                </c:pt>
                <c:pt idx="26">
                  <c:v>Jul15</c:v>
                </c:pt>
                <c:pt idx="27">
                  <c:v>Aug15</c:v>
                </c:pt>
                <c:pt idx="28">
                  <c:v>Sep15</c:v>
                </c:pt>
                <c:pt idx="29">
                  <c:v>Okt15</c:v>
                </c:pt>
                <c:pt idx="30">
                  <c:v>Nov15</c:v>
                </c:pt>
                <c:pt idx="31">
                  <c:v>Dez15</c:v>
                </c:pt>
                <c:pt idx="32">
                  <c:v>Jan16</c:v>
                </c:pt>
                <c:pt idx="33">
                  <c:v>Feb16</c:v>
                </c:pt>
                <c:pt idx="34">
                  <c:v>Mar16</c:v>
                </c:pt>
                <c:pt idx="35">
                  <c:v>Apr16</c:v>
                </c:pt>
                <c:pt idx="36">
                  <c:v>Mai16</c:v>
                </c:pt>
                <c:pt idx="37">
                  <c:v>Jun16</c:v>
                </c:pt>
                <c:pt idx="38">
                  <c:v>Jul16</c:v>
                </c:pt>
                <c:pt idx="39">
                  <c:v>Aug16</c:v>
                </c:pt>
                <c:pt idx="40">
                  <c:v>Sep16</c:v>
                </c:pt>
                <c:pt idx="41">
                  <c:v>Okt16</c:v>
                </c:pt>
                <c:pt idx="42">
                  <c:v>Nov16</c:v>
                </c:pt>
                <c:pt idx="43">
                  <c:v>Dez16</c:v>
                </c:pt>
                <c:pt idx="44">
                  <c:v>Jan17</c:v>
                </c:pt>
                <c:pt idx="45">
                  <c:v>Feb17</c:v>
                </c:pt>
                <c:pt idx="46">
                  <c:v>Mar17</c:v>
                </c:pt>
                <c:pt idx="47">
                  <c:v>Apr17</c:v>
                </c:pt>
                <c:pt idx="48">
                  <c:v>Mai17</c:v>
                </c:pt>
                <c:pt idx="49">
                  <c:v>Jun17</c:v>
                </c:pt>
                <c:pt idx="50">
                  <c:v>Jul17</c:v>
                </c:pt>
                <c:pt idx="51">
                  <c:v>Aug17</c:v>
                </c:pt>
                <c:pt idx="52">
                  <c:v>Sep17</c:v>
                </c:pt>
                <c:pt idx="53">
                  <c:v>Okt17</c:v>
                </c:pt>
                <c:pt idx="54">
                  <c:v>Nov17</c:v>
                </c:pt>
                <c:pt idx="55">
                  <c:v>Dez17</c:v>
                </c:pt>
                <c:pt idx="56">
                  <c:v>Jan18</c:v>
                </c:pt>
                <c:pt idx="57">
                  <c:v>Feb18</c:v>
                </c:pt>
                <c:pt idx="58">
                  <c:v>Mar18</c:v>
                </c:pt>
                <c:pt idx="59">
                  <c:v>Apr18</c:v>
                </c:pt>
                <c:pt idx="60">
                  <c:v>Mai18</c:v>
                </c:pt>
                <c:pt idx="61">
                  <c:v>Jun18</c:v>
                </c:pt>
                <c:pt idx="62">
                  <c:v>Jul18</c:v>
                </c:pt>
                <c:pt idx="63">
                  <c:v>Aug18</c:v>
                </c:pt>
                <c:pt idx="64">
                  <c:v>Sep18</c:v>
                </c:pt>
                <c:pt idx="65">
                  <c:v>Okt18</c:v>
                </c:pt>
                <c:pt idx="66">
                  <c:v>Nov18</c:v>
                </c:pt>
                <c:pt idx="67">
                  <c:v>Dez18</c:v>
                </c:pt>
                <c:pt idx="68">
                  <c:v>Jan19</c:v>
                </c:pt>
                <c:pt idx="69">
                  <c:v>Feb19</c:v>
                </c:pt>
                <c:pt idx="70">
                  <c:v>Mar19</c:v>
                </c:pt>
                <c:pt idx="71">
                  <c:v>Apr19</c:v>
                </c:pt>
                <c:pt idx="72">
                  <c:v>Mai19</c:v>
                </c:pt>
                <c:pt idx="73">
                  <c:v>Jun19</c:v>
                </c:pt>
                <c:pt idx="74">
                  <c:v>Jul19</c:v>
                </c:pt>
                <c:pt idx="75">
                  <c:v>Aug19</c:v>
                </c:pt>
                <c:pt idx="76">
                  <c:v>Sep19</c:v>
                </c:pt>
                <c:pt idx="77">
                  <c:v>Okt19</c:v>
                </c:pt>
                <c:pt idx="78">
                  <c:v>Nov19</c:v>
                </c:pt>
                <c:pt idx="79">
                  <c:v>Dez19</c:v>
                </c:pt>
                <c:pt idx="80">
                  <c:v>Jan20</c:v>
                </c:pt>
                <c:pt idx="81">
                  <c:v>Feb20</c:v>
                </c:pt>
                <c:pt idx="82">
                  <c:v>Mar20</c:v>
                </c:pt>
                <c:pt idx="83">
                  <c:v>Apr20</c:v>
                </c:pt>
                <c:pt idx="84">
                  <c:v>Mai20</c:v>
                </c:pt>
                <c:pt idx="85">
                  <c:v>Jun20</c:v>
                </c:pt>
                <c:pt idx="86">
                  <c:v>Jul20</c:v>
                </c:pt>
                <c:pt idx="87">
                  <c:v>Aug20</c:v>
                </c:pt>
                <c:pt idx="88">
                  <c:v>Sep20</c:v>
                </c:pt>
                <c:pt idx="89">
                  <c:v>Okt20</c:v>
                </c:pt>
                <c:pt idx="90">
                  <c:v>Nov20</c:v>
                </c:pt>
                <c:pt idx="91">
                  <c:v>Dez20</c:v>
                </c:pt>
                <c:pt idx="92">
                  <c:v>Jan21</c:v>
                </c:pt>
                <c:pt idx="93">
                  <c:v>Feb21</c:v>
                </c:pt>
                <c:pt idx="94">
                  <c:v>Mar21</c:v>
                </c:pt>
                <c:pt idx="95">
                  <c:v>Apr21</c:v>
                </c:pt>
                <c:pt idx="96">
                  <c:v>Mai21</c:v>
                </c:pt>
                <c:pt idx="97">
                  <c:v>Jun21</c:v>
                </c:pt>
                <c:pt idx="98">
                  <c:v>Jul21</c:v>
                </c:pt>
                <c:pt idx="99">
                  <c:v>Aug21</c:v>
                </c:pt>
                <c:pt idx="100">
                  <c:v>Sep21</c:v>
                </c:pt>
                <c:pt idx="101">
                  <c:v>Okt21</c:v>
                </c:pt>
                <c:pt idx="102">
                  <c:v>Nov21</c:v>
                </c:pt>
                <c:pt idx="103">
                  <c:v>Dez21</c:v>
                </c:pt>
                <c:pt idx="104">
                  <c:v>Jan22</c:v>
                </c:pt>
                <c:pt idx="105">
                  <c:v>Feb22</c:v>
                </c:pt>
                <c:pt idx="106">
                  <c:v>Mar22</c:v>
                </c:pt>
                <c:pt idx="107">
                  <c:v>Apr22</c:v>
                </c:pt>
                <c:pt idx="108">
                  <c:v>Mai22</c:v>
                </c:pt>
                <c:pt idx="109">
                  <c:v>Jun22</c:v>
                </c:pt>
                <c:pt idx="110">
                  <c:v>Jul22</c:v>
                </c:pt>
                <c:pt idx="111">
                  <c:v>Aug22</c:v>
                </c:pt>
                <c:pt idx="112">
                  <c:v>Sep22</c:v>
                </c:pt>
                <c:pt idx="113">
                  <c:v>Okt22</c:v>
                </c:pt>
                <c:pt idx="114">
                  <c:v>Nov22</c:v>
                </c:pt>
                <c:pt idx="115">
                  <c:v>Dez22</c:v>
                </c:pt>
                <c:pt idx="116">
                  <c:v>Jan23</c:v>
                </c:pt>
                <c:pt idx="117">
                  <c:v>Feb23</c:v>
                </c:pt>
                <c:pt idx="118">
                  <c:v>Mar23</c:v>
                </c:pt>
                <c:pt idx="119">
                  <c:v>Apr23</c:v>
                </c:pt>
                <c:pt idx="120">
                  <c:v>Mai23</c:v>
                </c:pt>
                <c:pt idx="121">
                  <c:v>Jun23</c:v>
                </c:pt>
                <c:pt idx="122">
                  <c:v>Jul23</c:v>
                </c:pt>
                <c:pt idx="123">
                  <c:v>Aug23</c:v>
                </c:pt>
                <c:pt idx="124">
                  <c:v>Sep23</c:v>
                </c:pt>
                <c:pt idx="125">
                  <c:v>Okt23</c:v>
                </c:pt>
                <c:pt idx="126">
                  <c:v>Nov23</c:v>
                </c:pt>
                <c:pt idx="127">
                  <c:v>Dez23</c:v>
                </c:pt>
                <c:pt idx="128">
                  <c:v>Jan24</c:v>
                </c:pt>
                <c:pt idx="129">
                  <c:v>Feb24</c:v>
                </c:pt>
                <c:pt idx="130">
                  <c:v>Mar24</c:v>
                </c:pt>
                <c:pt idx="131">
                  <c:v>Apr24</c:v>
                </c:pt>
                <c:pt idx="132">
                  <c:v>Mai24</c:v>
                </c:pt>
                <c:pt idx="133">
                  <c:v>Jun24</c:v>
                </c:pt>
                <c:pt idx="134">
                  <c:v>Jul24</c:v>
                </c:pt>
                <c:pt idx="135">
                  <c:v>Aug24</c:v>
                </c:pt>
                <c:pt idx="136">
                  <c:v>Sep24</c:v>
                </c:pt>
                <c:pt idx="137">
                  <c:v>Okt24</c:v>
                </c:pt>
                <c:pt idx="138">
                  <c:v>Nov24</c:v>
                </c:pt>
                <c:pt idx="139">
                  <c:v>Dez24</c:v>
                </c:pt>
                <c:pt idx="140">
                  <c:v>Jan25</c:v>
                </c:pt>
                <c:pt idx="141">
                  <c:v>Feb25</c:v>
                </c:pt>
                <c:pt idx="142">
                  <c:v>Mar25</c:v>
                </c:pt>
                <c:pt idx="143">
                  <c:v>Apr25</c:v>
                </c:pt>
              </c:strCache>
            </c:strRef>
          </c:cat>
          <c:val>
            <c:numRef>
              <c:f>Monate!$O$11:$FB$11</c:f>
              <c:numCache>
                <c:formatCode>0</c:formatCode>
                <c:ptCount val="144"/>
                <c:pt idx="0">
                  <c:v>10896.599999999999</c:v>
                </c:pt>
                <c:pt idx="1">
                  <c:v>10884.9</c:v>
                </c:pt>
                <c:pt idx="2">
                  <c:v>11043</c:v>
                </c:pt>
                <c:pt idx="3">
                  <c:v>11043</c:v>
                </c:pt>
                <c:pt idx="4">
                  <c:v>11110</c:v>
                </c:pt>
                <c:pt idx="5">
                  <c:v>11191</c:v>
                </c:pt>
                <c:pt idx="6">
                  <c:v>11174</c:v>
                </c:pt>
                <c:pt idx="7">
                  <c:v>11370</c:v>
                </c:pt>
                <c:pt idx="8">
                  <c:v>11408</c:v>
                </c:pt>
                <c:pt idx="9">
                  <c:v>11700</c:v>
                </c:pt>
                <c:pt idx="10">
                  <c:v>12086</c:v>
                </c:pt>
                <c:pt idx="11">
                  <c:v>12256</c:v>
                </c:pt>
                <c:pt idx="12">
                  <c:v>12436</c:v>
                </c:pt>
                <c:pt idx="13">
                  <c:v>12630</c:v>
                </c:pt>
                <c:pt idx="14">
                  <c:v>12240</c:v>
                </c:pt>
                <c:pt idx="15">
                  <c:v>12019</c:v>
                </c:pt>
                <c:pt idx="16">
                  <c:v>12110</c:v>
                </c:pt>
                <c:pt idx="17">
                  <c:v>12214</c:v>
                </c:pt>
                <c:pt idx="18">
                  <c:v>12230</c:v>
                </c:pt>
                <c:pt idx="19">
                  <c:v>12112</c:v>
                </c:pt>
                <c:pt idx="20">
                  <c:v>11906</c:v>
                </c:pt>
                <c:pt idx="21">
                  <c:v>11628</c:v>
                </c:pt>
                <c:pt idx="22">
                  <c:v>11506</c:v>
                </c:pt>
                <c:pt idx="23">
                  <c:v>11591</c:v>
                </c:pt>
                <c:pt idx="24">
                  <c:v>11549</c:v>
                </c:pt>
                <c:pt idx="25">
                  <c:v>11496</c:v>
                </c:pt>
                <c:pt idx="26">
                  <c:v>11891</c:v>
                </c:pt>
                <c:pt idx="27">
                  <c:v>11963</c:v>
                </c:pt>
                <c:pt idx="28">
                  <c:v>11803</c:v>
                </c:pt>
                <c:pt idx="29">
                  <c:v>11749</c:v>
                </c:pt>
                <c:pt idx="30">
                  <c:v>11903</c:v>
                </c:pt>
                <c:pt idx="31">
                  <c:v>12112</c:v>
                </c:pt>
                <c:pt idx="32">
                  <c:v>12210</c:v>
                </c:pt>
                <c:pt idx="33">
                  <c:v>12339</c:v>
                </c:pt>
                <c:pt idx="34">
                  <c:v>12236</c:v>
                </c:pt>
                <c:pt idx="35">
                  <c:v>11975</c:v>
                </c:pt>
                <c:pt idx="36">
                  <c:v>11938</c:v>
                </c:pt>
                <c:pt idx="37">
                  <c:v>11584</c:v>
                </c:pt>
                <c:pt idx="38">
                  <c:v>11369</c:v>
                </c:pt>
                <c:pt idx="39">
                  <c:v>11428</c:v>
                </c:pt>
                <c:pt idx="40">
                  <c:v>11514</c:v>
                </c:pt>
                <c:pt idx="41">
                  <c:v>11445</c:v>
                </c:pt>
                <c:pt idx="42">
                  <c:v>11285</c:v>
                </c:pt>
                <c:pt idx="43">
                  <c:v>11207</c:v>
                </c:pt>
                <c:pt idx="44">
                  <c:v>10989</c:v>
                </c:pt>
                <c:pt idx="45">
                  <c:v>11122</c:v>
                </c:pt>
                <c:pt idx="46">
                  <c:v>11232</c:v>
                </c:pt>
                <c:pt idx="47">
                  <c:v>11440</c:v>
                </c:pt>
                <c:pt idx="48">
                  <c:v>11568</c:v>
                </c:pt>
                <c:pt idx="49">
                  <c:v>11911</c:v>
                </c:pt>
                <c:pt idx="50">
                  <c:v>11850</c:v>
                </c:pt>
                <c:pt idx="51">
                  <c:v>11773</c:v>
                </c:pt>
                <c:pt idx="52">
                  <c:v>11682</c:v>
                </c:pt>
                <c:pt idx="53">
                  <c:v>11901</c:v>
                </c:pt>
                <c:pt idx="54">
                  <c:v>11928</c:v>
                </c:pt>
                <c:pt idx="55">
                  <c:v>11752</c:v>
                </c:pt>
                <c:pt idx="56">
                  <c:v>12040</c:v>
                </c:pt>
                <c:pt idx="57">
                  <c:v>11907</c:v>
                </c:pt>
                <c:pt idx="58">
                  <c:v>11597</c:v>
                </c:pt>
                <c:pt idx="59">
                  <c:v>11694</c:v>
                </c:pt>
                <c:pt idx="60">
                  <c:v>11600</c:v>
                </c:pt>
                <c:pt idx="61">
                  <c:v>11612</c:v>
                </c:pt>
                <c:pt idx="62">
                  <c:v>11771</c:v>
                </c:pt>
                <c:pt idx="63">
                  <c:v>11807</c:v>
                </c:pt>
                <c:pt idx="64">
                  <c:v>11971</c:v>
                </c:pt>
                <c:pt idx="65">
                  <c:v>11949</c:v>
                </c:pt>
                <c:pt idx="66">
                  <c:v>11939</c:v>
                </c:pt>
                <c:pt idx="67">
                  <c:v>12025</c:v>
                </c:pt>
                <c:pt idx="68">
                  <c:v>12024</c:v>
                </c:pt>
                <c:pt idx="69">
                  <c:v>12307</c:v>
                </c:pt>
                <c:pt idx="70">
                  <c:v>12664</c:v>
                </c:pt>
                <c:pt idx="71">
                  <c:v>12499</c:v>
                </c:pt>
                <c:pt idx="72">
                  <c:v>12453</c:v>
                </c:pt>
                <c:pt idx="73">
                  <c:v>12439</c:v>
                </c:pt>
                <c:pt idx="74">
                  <c:v>12440</c:v>
                </c:pt>
                <c:pt idx="75">
                  <c:v>12487</c:v>
                </c:pt>
                <c:pt idx="76">
                  <c:v>12453</c:v>
                </c:pt>
                <c:pt idx="77">
                  <c:v>12246</c:v>
                </c:pt>
                <c:pt idx="78">
                  <c:v>12188</c:v>
                </c:pt>
                <c:pt idx="79">
                  <c:v>12211</c:v>
                </c:pt>
                <c:pt idx="80">
                  <c:v>12252</c:v>
                </c:pt>
                <c:pt idx="81">
                  <c:v>12183</c:v>
                </c:pt>
                <c:pt idx="82">
                  <c:v>12195</c:v>
                </c:pt>
                <c:pt idx="83">
                  <c:v>12472</c:v>
                </c:pt>
                <c:pt idx="84">
                  <c:v>12691</c:v>
                </c:pt>
                <c:pt idx="85">
                  <c:v>12428</c:v>
                </c:pt>
                <c:pt idx="86">
                  <c:v>12475</c:v>
                </c:pt>
                <c:pt idx="87">
                  <c:v>12407</c:v>
                </c:pt>
                <c:pt idx="88">
                  <c:v>12357</c:v>
                </c:pt>
                <c:pt idx="89">
                  <c:v>12302</c:v>
                </c:pt>
                <c:pt idx="90">
                  <c:v>12327</c:v>
                </c:pt>
                <c:pt idx="91">
                  <c:v>12251</c:v>
                </c:pt>
                <c:pt idx="92">
                  <c:v>12066</c:v>
                </c:pt>
                <c:pt idx="93">
                  <c:v>11969</c:v>
                </c:pt>
                <c:pt idx="94">
                  <c:v>11989</c:v>
                </c:pt>
                <c:pt idx="95">
                  <c:v>11860</c:v>
                </c:pt>
                <c:pt idx="96">
                  <c:v>11610</c:v>
                </c:pt>
                <c:pt idx="97">
                  <c:v>11808</c:v>
                </c:pt>
                <c:pt idx="98">
                  <c:v>11565</c:v>
                </c:pt>
                <c:pt idx="99">
                  <c:v>11536</c:v>
                </c:pt>
                <c:pt idx="100">
                  <c:v>11591</c:v>
                </c:pt>
                <c:pt idx="101">
                  <c:v>11760</c:v>
                </c:pt>
                <c:pt idx="102">
                  <c:v>11696</c:v>
                </c:pt>
                <c:pt idx="103">
                  <c:v>11657</c:v>
                </c:pt>
                <c:pt idx="104">
                  <c:v>11854</c:v>
                </c:pt>
                <c:pt idx="105">
                  <c:v>11961</c:v>
                </c:pt>
                <c:pt idx="106">
                  <c:v>12035</c:v>
                </c:pt>
                <c:pt idx="107">
                  <c:v>11933</c:v>
                </c:pt>
                <c:pt idx="108">
                  <c:v>12174</c:v>
                </c:pt>
                <c:pt idx="109">
                  <c:v>12138</c:v>
                </c:pt>
                <c:pt idx="110">
                  <c:v>12478</c:v>
                </c:pt>
                <c:pt idx="111">
                  <c:v>12643</c:v>
                </c:pt>
                <c:pt idx="112">
                  <c:v>12557</c:v>
                </c:pt>
                <c:pt idx="113">
                  <c:v>12514</c:v>
                </c:pt>
                <c:pt idx="114">
                  <c:v>12599</c:v>
                </c:pt>
                <c:pt idx="115">
                  <c:v>12584</c:v>
                </c:pt>
                <c:pt idx="116">
                  <c:v>12307</c:v>
                </c:pt>
                <c:pt idx="117">
                  <c:v>12314</c:v>
                </c:pt>
                <c:pt idx="118">
                  <c:v>11969</c:v>
                </c:pt>
                <c:pt idx="119">
                  <c:v>11764</c:v>
                </c:pt>
                <c:pt idx="120">
                  <c:v>11549</c:v>
                </c:pt>
                <c:pt idx="121">
                  <c:v>11693</c:v>
                </c:pt>
                <c:pt idx="122">
                  <c:v>11420</c:v>
                </c:pt>
                <c:pt idx="123">
                  <c:v>11241</c:v>
                </c:pt>
                <c:pt idx="124">
                  <c:v>11352</c:v>
                </c:pt>
                <c:pt idx="125">
                  <c:v>11364</c:v>
                </c:pt>
                <c:pt idx="126">
                  <c:v>11286</c:v>
                </c:pt>
                <c:pt idx="127">
                  <c:v>11338</c:v>
                </c:pt>
                <c:pt idx="128">
                  <c:v>11490</c:v>
                </c:pt>
                <c:pt idx="129">
                  <c:v>11345</c:v>
                </c:pt>
                <c:pt idx="130">
                  <c:v>11319</c:v>
                </c:pt>
                <c:pt idx="131">
                  <c:v>11370</c:v>
                </c:pt>
                <c:pt idx="132">
                  <c:v>11198</c:v>
                </c:pt>
                <c:pt idx="133">
                  <c:v>10803</c:v>
                </c:pt>
                <c:pt idx="134">
                  <c:v>10869</c:v>
                </c:pt>
                <c:pt idx="135">
                  <c:v>10968</c:v>
                </c:pt>
                <c:pt idx="136">
                  <c:v>10702</c:v>
                </c:pt>
                <c:pt idx="137">
                  <c:v>10514</c:v>
                </c:pt>
                <c:pt idx="138">
                  <c:v>10501</c:v>
                </c:pt>
                <c:pt idx="139">
                  <c:v>10480</c:v>
                </c:pt>
                <c:pt idx="140">
                  <c:v>10462</c:v>
                </c:pt>
                <c:pt idx="141">
                  <c:v>10410</c:v>
                </c:pt>
                <c:pt idx="142">
                  <c:v>10531</c:v>
                </c:pt>
                <c:pt idx="143">
                  <c:v>9381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5767840"/>
        <c:axId val="655769408"/>
        <c:axId val="0"/>
      </c:bar3DChart>
      <c:catAx>
        <c:axId val="65576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348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55769408"/>
        <c:scaling>
          <c:orientation val="minMax"/>
          <c:max val="13000"/>
          <c:min val="10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67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692877554128261"/>
          <c:y val="8.4063047285464099E-2"/>
          <c:w val="0.11262806099749478"/>
          <c:h val="5.07880910683012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November 2013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'Nov13'!$A$3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'Nov13'!$C$3:$AG$3</c:f>
              <c:numCache>
                <c:formatCode>0.0</c:formatCode>
                <c:ptCount val="31"/>
                <c:pt idx="0">
                  <c:v>4.4779999999999998</c:v>
                </c:pt>
                <c:pt idx="1">
                  <c:v>8.57</c:v>
                </c:pt>
                <c:pt idx="2">
                  <c:v>9.0370000000000008</c:v>
                </c:pt>
                <c:pt idx="3">
                  <c:v>1.7589999999999999</c:v>
                </c:pt>
                <c:pt idx="4">
                  <c:v>5.2850000000000001</c:v>
                </c:pt>
                <c:pt idx="5">
                  <c:v>8.5549999999999997</c:v>
                </c:pt>
                <c:pt idx="6">
                  <c:v>7.22</c:v>
                </c:pt>
                <c:pt idx="7">
                  <c:v>6.6239999999999997</c:v>
                </c:pt>
                <c:pt idx="8">
                  <c:v>7.516</c:v>
                </c:pt>
                <c:pt idx="9">
                  <c:v>7.7469999999999999</c:v>
                </c:pt>
                <c:pt idx="10">
                  <c:v>6.8369999999999997</c:v>
                </c:pt>
                <c:pt idx="11">
                  <c:v>5.5890000000000004</c:v>
                </c:pt>
                <c:pt idx="12">
                  <c:v>4.3010000000000002</c:v>
                </c:pt>
                <c:pt idx="13">
                  <c:v>2.9260000000000002</c:v>
                </c:pt>
                <c:pt idx="14">
                  <c:v>4.9820000000000002</c:v>
                </c:pt>
                <c:pt idx="15">
                  <c:v>0.91300000000000003</c:v>
                </c:pt>
                <c:pt idx="16">
                  <c:v>0.93300000000000005</c:v>
                </c:pt>
                <c:pt idx="17">
                  <c:v>2.8</c:v>
                </c:pt>
                <c:pt idx="18">
                  <c:v>1.4079999999999999</c:v>
                </c:pt>
                <c:pt idx="19">
                  <c:v>3.1309999999999998</c:v>
                </c:pt>
                <c:pt idx="20">
                  <c:v>0.29199999999999998</c:v>
                </c:pt>
                <c:pt idx="21">
                  <c:v>0.41199999999999998</c:v>
                </c:pt>
                <c:pt idx="22">
                  <c:v>0.59699999999999998</c:v>
                </c:pt>
                <c:pt idx="23">
                  <c:v>3.4510000000000001</c:v>
                </c:pt>
                <c:pt idx="24">
                  <c:v>5.6120000000000001</c:v>
                </c:pt>
                <c:pt idx="25">
                  <c:v>5.4939999999999998</c:v>
                </c:pt>
                <c:pt idx="26">
                  <c:v>4.7229999999999999</c:v>
                </c:pt>
                <c:pt idx="27">
                  <c:v>5.7930000000000001</c:v>
                </c:pt>
                <c:pt idx="28">
                  <c:v>4.492</c:v>
                </c:pt>
                <c:pt idx="29">
                  <c:v>0.29199999999999998</c:v>
                </c:pt>
              </c:numCache>
            </c:numRef>
          </c:val>
        </c:ser>
        <c:ser>
          <c:idx val="0"/>
          <c:order val="1"/>
          <c:tx>
            <c:strRef>
              <c:f>'Nov13'!$A$4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'Nov13'!$C$4:$AG$4</c:f>
              <c:numCache>
                <c:formatCode>0.0</c:formatCode>
                <c:ptCount val="31"/>
                <c:pt idx="0">
                  <c:v>15.3</c:v>
                </c:pt>
                <c:pt idx="1">
                  <c:v>23.1</c:v>
                </c:pt>
                <c:pt idx="2">
                  <c:v>18.899999999999999</c:v>
                </c:pt>
                <c:pt idx="3">
                  <c:v>7.1</c:v>
                </c:pt>
                <c:pt idx="4">
                  <c:v>17.600000000000001</c:v>
                </c:pt>
                <c:pt idx="5">
                  <c:v>14.7</c:v>
                </c:pt>
                <c:pt idx="6">
                  <c:v>24.4</c:v>
                </c:pt>
                <c:pt idx="7">
                  <c:v>17.600000000000001</c:v>
                </c:pt>
                <c:pt idx="8">
                  <c:v>21.9</c:v>
                </c:pt>
                <c:pt idx="9">
                  <c:v>11.4</c:v>
                </c:pt>
                <c:pt idx="10">
                  <c:v>26.2</c:v>
                </c:pt>
                <c:pt idx="11">
                  <c:v>27.2</c:v>
                </c:pt>
                <c:pt idx="12">
                  <c:v>17.100000000000001</c:v>
                </c:pt>
                <c:pt idx="13">
                  <c:v>4.2</c:v>
                </c:pt>
                <c:pt idx="14">
                  <c:v>9.1</c:v>
                </c:pt>
                <c:pt idx="15">
                  <c:v>4.2</c:v>
                </c:pt>
                <c:pt idx="16">
                  <c:v>3.9</c:v>
                </c:pt>
                <c:pt idx="17">
                  <c:v>8.4</c:v>
                </c:pt>
                <c:pt idx="18">
                  <c:v>5.6</c:v>
                </c:pt>
                <c:pt idx="19">
                  <c:v>5.7</c:v>
                </c:pt>
                <c:pt idx="20">
                  <c:v>0.9</c:v>
                </c:pt>
                <c:pt idx="21">
                  <c:v>1</c:v>
                </c:pt>
                <c:pt idx="22" formatCode="General">
                  <c:v>1.2</c:v>
                </c:pt>
                <c:pt idx="23" formatCode="General">
                  <c:v>6.7</c:v>
                </c:pt>
                <c:pt idx="24" formatCode="General">
                  <c:v>16</c:v>
                </c:pt>
                <c:pt idx="25" formatCode="General">
                  <c:v>16.3</c:v>
                </c:pt>
                <c:pt idx="26" formatCode="General">
                  <c:v>19</c:v>
                </c:pt>
                <c:pt idx="27" formatCode="General">
                  <c:v>15</c:v>
                </c:pt>
                <c:pt idx="28" formatCode="General">
                  <c:v>17.100000000000001</c:v>
                </c:pt>
                <c:pt idx="29" formatCode="General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5734520"/>
        <c:axId val="655726680"/>
        <c:axId val="655539592"/>
      </c:bar3DChart>
      <c:catAx>
        <c:axId val="655734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2668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655726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34520"/>
        <c:crosses val="autoZero"/>
        <c:crossBetween val="between"/>
      </c:valAx>
      <c:serAx>
        <c:axId val="655539592"/>
        <c:scaling>
          <c:orientation val="minMax"/>
        </c:scaling>
        <c:delete val="1"/>
        <c:axPos val="b"/>
        <c:majorTickMark val="out"/>
        <c:minorTickMark val="none"/>
        <c:tickLblPos val="nextTo"/>
        <c:crossAx val="65572668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Dezember 2013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'Dez13'!$A$3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'Dez13'!$C$3:$AG$3</c:f>
              <c:numCache>
                <c:formatCode>0.0</c:formatCode>
                <c:ptCount val="31"/>
                <c:pt idx="0">
                  <c:v>0.32500000000000001</c:v>
                </c:pt>
                <c:pt idx="1">
                  <c:v>0.35499999999999998</c:v>
                </c:pt>
                <c:pt idx="2">
                  <c:v>0.29599999999999999</c:v>
                </c:pt>
                <c:pt idx="3">
                  <c:v>0.503</c:v>
                </c:pt>
                <c:pt idx="4">
                  <c:v>0.70099999999999996</c:v>
                </c:pt>
                <c:pt idx="5">
                  <c:v>5.9980000000000002</c:v>
                </c:pt>
                <c:pt idx="6">
                  <c:v>4.0460000000000003</c:v>
                </c:pt>
                <c:pt idx="7">
                  <c:v>4.0419999999999998</c:v>
                </c:pt>
                <c:pt idx="8">
                  <c:v>3.9540000000000002</c:v>
                </c:pt>
                <c:pt idx="9">
                  <c:v>3.9849999999999999</c:v>
                </c:pt>
                <c:pt idx="10">
                  <c:v>3.851</c:v>
                </c:pt>
                <c:pt idx="11">
                  <c:v>4.3520000000000003</c:v>
                </c:pt>
                <c:pt idx="12">
                  <c:v>5.1239999999999997</c:v>
                </c:pt>
                <c:pt idx="13">
                  <c:v>4.4649999999999999</c:v>
                </c:pt>
                <c:pt idx="14">
                  <c:v>5.15</c:v>
                </c:pt>
                <c:pt idx="15">
                  <c:v>4.2930000000000001</c:v>
                </c:pt>
                <c:pt idx="16">
                  <c:v>4.2869999999999999</c:v>
                </c:pt>
                <c:pt idx="17">
                  <c:v>4.9240000000000004</c:v>
                </c:pt>
                <c:pt idx="18">
                  <c:v>1.351</c:v>
                </c:pt>
                <c:pt idx="19">
                  <c:v>1.524</c:v>
                </c:pt>
                <c:pt idx="20">
                  <c:v>3.5350000000000001</c:v>
                </c:pt>
                <c:pt idx="21">
                  <c:v>5.0190000000000001</c:v>
                </c:pt>
                <c:pt idx="22">
                  <c:v>4.13</c:v>
                </c:pt>
                <c:pt idx="23">
                  <c:v>4.7690000000000001</c:v>
                </c:pt>
                <c:pt idx="24">
                  <c:v>0.92800000000000005</c:v>
                </c:pt>
                <c:pt idx="25">
                  <c:v>0</c:v>
                </c:pt>
                <c:pt idx="26">
                  <c:v>0.999</c:v>
                </c:pt>
                <c:pt idx="27">
                  <c:v>1.9770000000000001</c:v>
                </c:pt>
                <c:pt idx="28">
                  <c:v>5.5720000000000001</c:v>
                </c:pt>
                <c:pt idx="29">
                  <c:v>4.4870000000000001</c:v>
                </c:pt>
                <c:pt idx="30">
                  <c:v>4.524</c:v>
                </c:pt>
              </c:numCache>
            </c:numRef>
          </c:val>
        </c:ser>
        <c:ser>
          <c:idx val="0"/>
          <c:order val="1"/>
          <c:tx>
            <c:strRef>
              <c:f>'Dez13'!$A$4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'Dez13'!$C$4:$AG$4</c:f>
              <c:numCache>
                <c:formatCode>0.0</c:formatCode>
                <c:ptCount val="31"/>
                <c:pt idx="0">
                  <c:v>1.5</c:v>
                </c:pt>
                <c:pt idx="1">
                  <c:v>1.7</c:v>
                </c:pt>
                <c:pt idx="2">
                  <c:v>1.3</c:v>
                </c:pt>
                <c:pt idx="3">
                  <c:v>2.2999999999999998</c:v>
                </c:pt>
                <c:pt idx="4">
                  <c:v>2.6</c:v>
                </c:pt>
                <c:pt idx="5">
                  <c:v>13.8</c:v>
                </c:pt>
                <c:pt idx="6">
                  <c:v>17</c:v>
                </c:pt>
                <c:pt idx="7">
                  <c:v>16.5</c:v>
                </c:pt>
                <c:pt idx="8">
                  <c:v>15.7</c:v>
                </c:pt>
                <c:pt idx="9">
                  <c:v>15.9</c:v>
                </c:pt>
                <c:pt idx="10">
                  <c:v>15.9</c:v>
                </c:pt>
                <c:pt idx="11">
                  <c:v>17</c:v>
                </c:pt>
                <c:pt idx="12">
                  <c:v>11.3</c:v>
                </c:pt>
                <c:pt idx="13">
                  <c:v>6.9</c:v>
                </c:pt>
                <c:pt idx="14">
                  <c:v>16.5</c:v>
                </c:pt>
                <c:pt idx="15">
                  <c:v>17.3</c:v>
                </c:pt>
                <c:pt idx="16">
                  <c:v>17.399999999999999</c:v>
                </c:pt>
                <c:pt idx="17">
                  <c:v>17</c:v>
                </c:pt>
                <c:pt idx="18">
                  <c:v>4.5</c:v>
                </c:pt>
                <c:pt idx="19">
                  <c:v>5.2</c:v>
                </c:pt>
                <c:pt idx="20">
                  <c:v>9.9</c:v>
                </c:pt>
                <c:pt idx="21">
                  <c:v>12.6</c:v>
                </c:pt>
                <c:pt idx="22" formatCode="General">
                  <c:v>16.600000000000001</c:v>
                </c:pt>
                <c:pt idx="23" formatCode="General">
                  <c:v>13.7</c:v>
                </c:pt>
                <c:pt idx="24" formatCode="General">
                  <c:v>1.9</c:v>
                </c:pt>
                <c:pt idx="25" formatCode="General">
                  <c:v>0</c:v>
                </c:pt>
                <c:pt idx="26" formatCode="General">
                  <c:v>2.9</c:v>
                </c:pt>
                <c:pt idx="27" formatCode="General">
                  <c:v>4.3</c:v>
                </c:pt>
                <c:pt idx="28" formatCode="General">
                  <c:v>12.4</c:v>
                </c:pt>
                <c:pt idx="29" formatCode="General">
                  <c:v>18.5</c:v>
                </c:pt>
                <c:pt idx="30" formatCode="General">
                  <c:v>18.399999999999999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5732168"/>
        <c:axId val="655733736"/>
        <c:axId val="655541288"/>
      </c:bar3DChart>
      <c:catAx>
        <c:axId val="655732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3373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655733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32168"/>
        <c:crosses val="autoZero"/>
        <c:crossBetween val="between"/>
      </c:valAx>
      <c:serAx>
        <c:axId val="655541288"/>
        <c:scaling>
          <c:orientation val="minMax"/>
        </c:scaling>
        <c:delete val="1"/>
        <c:axPos val="b"/>
        <c:majorTickMark val="out"/>
        <c:minorTickMark val="none"/>
        <c:tickLblPos val="nextTo"/>
        <c:crossAx val="65573373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Januar 2014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'Jan14'!$A$3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'Jan14'!$C$3:$AG$3</c:f>
              <c:numCache>
                <c:formatCode>0.0</c:formatCode>
                <c:ptCount val="31"/>
                <c:pt idx="0">
                  <c:v>4.5250000000000004</c:v>
                </c:pt>
                <c:pt idx="1">
                  <c:v>5.8479999999999999</c:v>
                </c:pt>
                <c:pt idx="2">
                  <c:v>6.0819999999999999</c:v>
                </c:pt>
                <c:pt idx="3">
                  <c:v>0.69199999999999995</c:v>
                </c:pt>
                <c:pt idx="4">
                  <c:v>5.7160000000000002</c:v>
                </c:pt>
                <c:pt idx="5">
                  <c:v>4.82</c:v>
                </c:pt>
                <c:pt idx="6">
                  <c:v>5.875</c:v>
                </c:pt>
                <c:pt idx="7">
                  <c:v>4.1210000000000004</c:v>
                </c:pt>
                <c:pt idx="8">
                  <c:v>5.5449999999999999</c:v>
                </c:pt>
                <c:pt idx="9">
                  <c:v>6.3090000000000002</c:v>
                </c:pt>
                <c:pt idx="10">
                  <c:v>5.9619999999999997</c:v>
                </c:pt>
                <c:pt idx="11">
                  <c:v>4.7809999999999997</c:v>
                </c:pt>
                <c:pt idx="12">
                  <c:v>2.3849999999999998</c:v>
                </c:pt>
                <c:pt idx="13">
                  <c:v>1.796</c:v>
                </c:pt>
                <c:pt idx="14">
                  <c:v>5.3010000000000002</c:v>
                </c:pt>
                <c:pt idx="15">
                  <c:v>3.6819999999999999</c:v>
                </c:pt>
                <c:pt idx="16">
                  <c:v>7.7409999999999997</c:v>
                </c:pt>
                <c:pt idx="17">
                  <c:v>1.7809999999999999</c:v>
                </c:pt>
                <c:pt idx="18">
                  <c:v>6.66</c:v>
                </c:pt>
                <c:pt idx="19">
                  <c:v>1.532</c:v>
                </c:pt>
                <c:pt idx="20">
                  <c:v>1.1040000000000001</c:v>
                </c:pt>
                <c:pt idx="21">
                  <c:v>6.3</c:v>
                </c:pt>
                <c:pt idx="22">
                  <c:v>2.1240000000000001</c:v>
                </c:pt>
                <c:pt idx="23">
                  <c:v>7.3339999999999996</c:v>
                </c:pt>
                <c:pt idx="24">
                  <c:v>6.2450000000000001</c:v>
                </c:pt>
                <c:pt idx="25">
                  <c:v>4.1180000000000003</c:v>
                </c:pt>
                <c:pt idx="26">
                  <c:v>6.8940000000000001</c:v>
                </c:pt>
                <c:pt idx="27">
                  <c:v>6.141</c:v>
                </c:pt>
                <c:pt idx="28">
                  <c:v>4.5419999999999998</c:v>
                </c:pt>
                <c:pt idx="29">
                  <c:v>2.2999999999999998</c:v>
                </c:pt>
                <c:pt idx="30">
                  <c:v>8.1679999999999993</c:v>
                </c:pt>
              </c:numCache>
            </c:numRef>
          </c:val>
        </c:ser>
        <c:ser>
          <c:idx val="0"/>
          <c:order val="1"/>
          <c:tx>
            <c:strRef>
              <c:f>'Jan14'!$A$4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'Jan14'!$C$4:$AG$4</c:f>
              <c:numCache>
                <c:formatCode>0.0</c:formatCode>
                <c:ptCount val="31"/>
                <c:pt idx="0">
                  <c:v>16.2</c:v>
                </c:pt>
                <c:pt idx="1">
                  <c:v>9.1999999999999993</c:v>
                </c:pt>
                <c:pt idx="2">
                  <c:v>9.9</c:v>
                </c:pt>
                <c:pt idx="3">
                  <c:v>1.8</c:v>
                </c:pt>
                <c:pt idx="4">
                  <c:v>15.6</c:v>
                </c:pt>
                <c:pt idx="5">
                  <c:v>16.399999999999999</c:v>
                </c:pt>
                <c:pt idx="6">
                  <c:v>18.399999999999999</c:v>
                </c:pt>
                <c:pt idx="7">
                  <c:v>15.8</c:v>
                </c:pt>
                <c:pt idx="8">
                  <c:v>17.600000000000001</c:v>
                </c:pt>
                <c:pt idx="9">
                  <c:v>13.7</c:v>
                </c:pt>
                <c:pt idx="10">
                  <c:v>13.7</c:v>
                </c:pt>
                <c:pt idx="11">
                  <c:v>20.7</c:v>
                </c:pt>
                <c:pt idx="12">
                  <c:v>7.1</c:v>
                </c:pt>
                <c:pt idx="13">
                  <c:v>4.7</c:v>
                </c:pt>
                <c:pt idx="14">
                  <c:v>15.8</c:v>
                </c:pt>
                <c:pt idx="15">
                  <c:v>8.1999999999999993</c:v>
                </c:pt>
                <c:pt idx="16">
                  <c:v>14</c:v>
                </c:pt>
                <c:pt idx="17">
                  <c:v>6.1</c:v>
                </c:pt>
                <c:pt idx="18">
                  <c:v>12.2</c:v>
                </c:pt>
                <c:pt idx="19">
                  <c:v>5.3</c:v>
                </c:pt>
                <c:pt idx="20">
                  <c:v>4.2</c:v>
                </c:pt>
                <c:pt idx="21">
                  <c:v>12.1</c:v>
                </c:pt>
                <c:pt idx="22" formatCode="General">
                  <c:v>6.6</c:v>
                </c:pt>
                <c:pt idx="23" formatCode="General">
                  <c:v>11.4</c:v>
                </c:pt>
                <c:pt idx="24" formatCode="General">
                  <c:v>23.5</c:v>
                </c:pt>
                <c:pt idx="25" formatCode="General">
                  <c:v>10.3</c:v>
                </c:pt>
                <c:pt idx="26" formatCode="General">
                  <c:v>27.9</c:v>
                </c:pt>
                <c:pt idx="27" formatCode="General">
                  <c:v>29.2</c:v>
                </c:pt>
                <c:pt idx="28" formatCode="General">
                  <c:v>15.5</c:v>
                </c:pt>
                <c:pt idx="29" formatCode="General">
                  <c:v>10</c:v>
                </c:pt>
                <c:pt idx="30" formatCode="General">
                  <c:v>23.5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5731776"/>
        <c:axId val="655734912"/>
        <c:axId val="655545104"/>
      </c:bar3DChart>
      <c:catAx>
        <c:axId val="65573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3491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655734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31776"/>
        <c:crosses val="autoZero"/>
        <c:crossBetween val="between"/>
      </c:valAx>
      <c:serAx>
        <c:axId val="655545104"/>
        <c:scaling>
          <c:orientation val="minMax"/>
        </c:scaling>
        <c:delete val="1"/>
        <c:axPos val="b"/>
        <c:majorTickMark val="out"/>
        <c:minorTickMark val="none"/>
        <c:tickLblPos val="nextTo"/>
        <c:crossAx val="65573491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Februar 2014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'Feb14'!$A$3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'Feb14'!$C$3:$AG$3</c:f>
              <c:numCache>
                <c:formatCode>0.0</c:formatCode>
                <c:ptCount val="31"/>
                <c:pt idx="0">
                  <c:v>6.577</c:v>
                </c:pt>
                <c:pt idx="1">
                  <c:v>0.92700000000000005</c:v>
                </c:pt>
                <c:pt idx="2">
                  <c:v>4.5069999999999997</c:v>
                </c:pt>
                <c:pt idx="3">
                  <c:v>6.1150000000000002</c:v>
                </c:pt>
                <c:pt idx="4">
                  <c:v>1.841</c:v>
                </c:pt>
                <c:pt idx="5">
                  <c:v>7.13</c:v>
                </c:pt>
                <c:pt idx="6">
                  <c:v>2.601</c:v>
                </c:pt>
                <c:pt idx="7">
                  <c:v>2.581</c:v>
                </c:pt>
                <c:pt idx="8">
                  <c:v>9.1720000000000006</c:v>
                </c:pt>
                <c:pt idx="9">
                  <c:v>8.8390000000000004</c:v>
                </c:pt>
                <c:pt idx="10">
                  <c:v>9.9469999999999992</c:v>
                </c:pt>
                <c:pt idx="11">
                  <c:v>8.1560000000000006</c:v>
                </c:pt>
                <c:pt idx="12">
                  <c:v>6.16</c:v>
                </c:pt>
                <c:pt idx="13">
                  <c:v>2.6859999999999999</c:v>
                </c:pt>
                <c:pt idx="14">
                  <c:v>7.8849999999999998</c:v>
                </c:pt>
                <c:pt idx="15">
                  <c:v>2.4470000000000001</c:v>
                </c:pt>
                <c:pt idx="16">
                  <c:v>8.9190000000000005</c:v>
                </c:pt>
                <c:pt idx="17">
                  <c:v>7.468</c:v>
                </c:pt>
                <c:pt idx="18">
                  <c:v>1.954</c:v>
                </c:pt>
                <c:pt idx="19">
                  <c:v>7.4450000000000003</c:v>
                </c:pt>
                <c:pt idx="20">
                  <c:v>3.665</c:v>
                </c:pt>
                <c:pt idx="21">
                  <c:v>9.1920000000000002</c:v>
                </c:pt>
                <c:pt idx="22">
                  <c:v>7.5270000000000001</c:v>
                </c:pt>
                <c:pt idx="23">
                  <c:v>7.53</c:v>
                </c:pt>
                <c:pt idx="24">
                  <c:v>7.5110000000000001</c:v>
                </c:pt>
                <c:pt idx="25">
                  <c:v>2.7130000000000001</c:v>
                </c:pt>
                <c:pt idx="26">
                  <c:v>9.6820000000000004</c:v>
                </c:pt>
                <c:pt idx="27">
                  <c:v>8.6999999999999993</c:v>
                </c:pt>
              </c:numCache>
            </c:numRef>
          </c:val>
        </c:ser>
        <c:ser>
          <c:idx val="0"/>
          <c:order val="1"/>
          <c:tx>
            <c:strRef>
              <c:f>'Feb14'!$A$4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'Feb14'!$C$4:$AG$4</c:f>
              <c:numCache>
                <c:formatCode>0.0</c:formatCode>
                <c:ptCount val="31"/>
                <c:pt idx="0">
                  <c:v>25.5</c:v>
                </c:pt>
                <c:pt idx="1">
                  <c:v>4.4000000000000004</c:v>
                </c:pt>
                <c:pt idx="2">
                  <c:v>13.1</c:v>
                </c:pt>
                <c:pt idx="3">
                  <c:v>12.6</c:v>
                </c:pt>
                <c:pt idx="4">
                  <c:v>5.2</c:v>
                </c:pt>
                <c:pt idx="5">
                  <c:v>31.5</c:v>
                </c:pt>
                <c:pt idx="6">
                  <c:v>6.3</c:v>
                </c:pt>
                <c:pt idx="7">
                  <c:v>10.5</c:v>
                </c:pt>
                <c:pt idx="8">
                  <c:v>31.9</c:v>
                </c:pt>
                <c:pt idx="9">
                  <c:v>15.4</c:v>
                </c:pt>
                <c:pt idx="10">
                  <c:v>27.8</c:v>
                </c:pt>
                <c:pt idx="11">
                  <c:v>39.4</c:v>
                </c:pt>
                <c:pt idx="12">
                  <c:v>8.6</c:v>
                </c:pt>
                <c:pt idx="13">
                  <c:v>11.3</c:v>
                </c:pt>
                <c:pt idx="14">
                  <c:v>28.1</c:v>
                </c:pt>
                <c:pt idx="15">
                  <c:v>10.8</c:v>
                </c:pt>
                <c:pt idx="16">
                  <c:v>39.1</c:v>
                </c:pt>
                <c:pt idx="17">
                  <c:v>31.3</c:v>
                </c:pt>
                <c:pt idx="18">
                  <c:v>8.8000000000000007</c:v>
                </c:pt>
                <c:pt idx="19">
                  <c:v>37.9</c:v>
                </c:pt>
                <c:pt idx="20">
                  <c:v>10.3</c:v>
                </c:pt>
                <c:pt idx="21">
                  <c:v>35.6</c:v>
                </c:pt>
                <c:pt idx="22" formatCode="General">
                  <c:v>45.2</c:v>
                </c:pt>
                <c:pt idx="23" formatCode="General">
                  <c:v>46.4</c:v>
                </c:pt>
                <c:pt idx="24" formatCode="General">
                  <c:v>40.799999999999997</c:v>
                </c:pt>
                <c:pt idx="25" formatCode="General">
                  <c:v>10.9</c:v>
                </c:pt>
                <c:pt idx="26" formatCode="General">
                  <c:v>28.4</c:v>
                </c:pt>
                <c:pt idx="27" formatCode="General">
                  <c:v>34.5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5735696"/>
        <c:axId val="655736872"/>
        <c:axId val="655545528"/>
      </c:bar3DChart>
      <c:catAx>
        <c:axId val="65573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3687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655736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35696"/>
        <c:crosses val="autoZero"/>
        <c:crossBetween val="between"/>
      </c:valAx>
      <c:serAx>
        <c:axId val="655545528"/>
        <c:scaling>
          <c:orientation val="minMax"/>
        </c:scaling>
        <c:delete val="1"/>
        <c:axPos val="b"/>
        <c:majorTickMark val="out"/>
        <c:minorTickMark val="none"/>
        <c:tickLblPos val="nextTo"/>
        <c:crossAx val="65573687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März 2014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'Mar14'!$A$3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'Mar14'!$C$3:$AG$3</c:f>
              <c:numCache>
                <c:formatCode>0.0</c:formatCode>
                <c:ptCount val="31"/>
                <c:pt idx="0">
                  <c:v>7.7530000000000001</c:v>
                </c:pt>
                <c:pt idx="1">
                  <c:v>3.9009999999999998</c:v>
                </c:pt>
                <c:pt idx="2">
                  <c:v>4.6639999999999997</c:v>
                </c:pt>
                <c:pt idx="3">
                  <c:v>3.9350000000000001</c:v>
                </c:pt>
                <c:pt idx="4">
                  <c:v>9.968</c:v>
                </c:pt>
                <c:pt idx="5">
                  <c:v>9.58</c:v>
                </c:pt>
                <c:pt idx="6">
                  <c:v>7.9320000000000004</c:v>
                </c:pt>
                <c:pt idx="7">
                  <c:v>7.8</c:v>
                </c:pt>
                <c:pt idx="8">
                  <c:v>7.7859999999999996</c:v>
                </c:pt>
                <c:pt idx="9">
                  <c:v>7.7320000000000002</c:v>
                </c:pt>
                <c:pt idx="10">
                  <c:v>8.5150000000000006</c:v>
                </c:pt>
                <c:pt idx="11">
                  <c:v>7.8289999999999997</c:v>
                </c:pt>
                <c:pt idx="12">
                  <c:v>7.6070000000000002</c:v>
                </c:pt>
                <c:pt idx="13">
                  <c:v>7.4489999999999998</c:v>
                </c:pt>
                <c:pt idx="14">
                  <c:v>6.28</c:v>
                </c:pt>
                <c:pt idx="15">
                  <c:v>8.8569999999999993</c:v>
                </c:pt>
                <c:pt idx="16">
                  <c:v>8.0749999999999993</c:v>
                </c:pt>
                <c:pt idx="17">
                  <c:v>7.9850000000000003</c:v>
                </c:pt>
                <c:pt idx="18">
                  <c:v>10</c:v>
                </c:pt>
                <c:pt idx="19">
                  <c:v>8.0890000000000004</c:v>
                </c:pt>
                <c:pt idx="20">
                  <c:v>7.9589999999999996</c:v>
                </c:pt>
                <c:pt idx="21">
                  <c:v>2.3519999999999999</c:v>
                </c:pt>
                <c:pt idx="22">
                  <c:v>2.694</c:v>
                </c:pt>
                <c:pt idx="23">
                  <c:v>10</c:v>
                </c:pt>
                <c:pt idx="24">
                  <c:v>10</c:v>
                </c:pt>
                <c:pt idx="25">
                  <c:v>9.1669999999999998</c:v>
                </c:pt>
                <c:pt idx="26">
                  <c:v>9.2370000000000001</c:v>
                </c:pt>
                <c:pt idx="27">
                  <c:v>8.61</c:v>
                </c:pt>
                <c:pt idx="28">
                  <c:v>9.4130000000000003</c:v>
                </c:pt>
                <c:pt idx="29">
                  <c:v>8.6300000000000008</c:v>
                </c:pt>
                <c:pt idx="30">
                  <c:v>8.1630000000000003</c:v>
                </c:pt>
              </c:numCache>
            </c:numRef>
          </c:val>
        </c:ser>
        <c:ser>
          <c:idx val="0"/>
          <c:order val="1"/>
          <c:tx>
            <c:strRef>
              <c:f>'Mar14'!$A$4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'Mar14'!$C$4:$AG$4</c:f>
              <c:numCache>
                <c:formatCode>0.0</c:formatCode>
                <c:ptCount val="31"/>
                <c:pt idx="0">
                  <c:v>21.3</c:v>
                </c:pt>
                <c:pt idx="1">
                  <c:v>15.3</c:v>
                </c:pt>
                <c:pt idx="2">
                  <c:v>14.5</c:v>
                </c:pt>
                <c:pt idx="3">
                  <c:v>15.9</c:v>
                </c:pt>
                <c:pt idx="4">
                  <c:v>25.2</c:v>
                </c:pt>
                <c:pt idx="5">
                  <c:v>41.5</c:v>
                </c:pt>
                <c:pt idx="6">
                  <c:v>51.3</c:v>
                </c:pt>
                <c:pt idx="7">
                  <c:v>50.4</c:v>
                </c:pt>
                <c:pt idx="8">
                  <c:v>50.7</c:v>
                </c:pt>
                <c:pt idx="9">
                  <c:v>49.7</c:v>
                </c:pt>
                <c:pt idx="10">
                  <c:v>44.2</c:v>
                </c:pt>
                <c:pt idx="11">
                  <c:v>50.6</c:v>
                </c:pt>
                <c:pt idx="12">
                  <c:v>49.3</c:v>
                </c:pt>
                <c:pt idx="13">
                  <c:v>47.7</c:v>
                </c:pt>
                <c:pt idx="14">
                  <c:v>21.6</c:v>
                </c:pt>
                <c:pt idx="15">
                  <c:v>42.6</c:v>
                </c:pt>
                <c:pt idx="16">
                  <c:v>53.6</c:v>
                </c:pt>
                <c:pt idx="17">
                  <c:v>48.5</c:v>
                </c:pt>
                <c:pt idx="18">
                  <c:v>50</c:v>
                </c:pt>
                <c:pt idx="19">
                  <c:v>50.8</c:v>
                </c:pt>
                <c:pt idx="20">
                  <c:v>50.6</c:v>
                </c:pt>
                <c:pt idx="21">
                  <c:v>7.8</c:v>
                </c:pt>
                <c:pt idx="22" formatCode="General">
                  <c:v>8.9</c:v>
                </c:pt>
                <c:pt idx="23" formatCode="General">
                  <c:v>32.799999999999997</c:v>
                </c:pt>
                <c:pt idx="24" formatCode="General">
                  <c:v>48.2</c:v>
                </c:pt>
                <c:pt idx="25" formatCode="General">
                  <c:v>41.6</c:v>
                </c:pt>
                <c:pt idx="26" formatCode="General">
                  <c:v>56.1</c:v>
                </c:pt>
                <c:pt idx="27" formatCode="General">
                  <c:v>57.9</c:v>
                </c:pt>
                <c:pt idx="28" formatCode="General">
                  <c:v>52.3</c:v>
                </c:pt>
                <c:pt idx="29" formatCode="General">
                  <c:v>49.5</c:v>
                </c:pt>
                <c:pt idx="30" formatCode="General">
                  <c:v>53.1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5737264"/>
        <c:axId val="655729816"/>
        <c:axId val="655547224"/>
      </c:bar3DChart>
      <c:catAx>
        <c:axId val="65573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2981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655729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37264"/>
        <c:crosses val="autoZero"/>
        <c:crossBetween val="between"/>
      </c:valAx>
      <c:serAx>
        <c:axId val="655547224"/>
        <c:scaling>
          <c:orientation val="minMax"/>
        </c:scaling>
        <c:delete val="1"/>
        <c:axPos val="b"/>
        <c:majorTickMark val="out"/>
        <c:minorTickMark val="none"/>
        <c:tickLblPos val="nextTo"/>
        <c:crossAx val="65572981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April 2014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'Apr14'!$A$3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'Apr14'!$C$3:$AG$3</c:f>
              <c:numCache>
                <c:formatCode>0.0</c:formatCode>
                <c:ptCount val="31"/>
                <c:pt idx="0">
                  <c:v>8.532</c:v>
                </c:pt>
                <c:pt idx="1">
                  <c:v>9.0410000000000004</c:v>
                </c:pt>
                <c:pt idx="2">
                  <c:v>3.0630000000000002</c:v>
                </c:pt>
                <c:pt idx="3">
                  <c:v>9.7070000000000007</c:v>
                </c:pt>
                <c:pt idx="4">
                  <c:v>9.4890000000000008</c:v>
                </c:pt>
                <c:pt idx="5">
                  <c:v>10</c:v>
                </c:pt>
                <c:pt idx="6">
                  <c:v>8.3059999999999992</c:v>
                </c:pt>
                <c:pt idx="7">
                  <c:v>10</c:v>
                </c:pt>
                <c:pt idx="8">
                  <c:v>9.0470000000000006</c:v>
                </c:pt>
                <c:pt idx="9">
                  <c:v>8.7919999999999998</c:v>
                </c:pt>
                <c:pt idx="10">
                  <c:v>8.9130000000000003</c:v>
                </c:pt>
                <c:pt idx="11">
                  <c:v>9.9489999999999998</c:v>
                </c:pt>
                <c:pt idx="12">
                  <c:v>10</c:v>
                </c:pt>
                <c:pt idx="13">
                  <c:v>9.0559999999999992</c:v>
                </c:pt>
                <c:pt idx="14">
                  <c:v>9.2810000000000006</c:v>
                </c:pt>
                <c:pt idx="15">
                  <c:v>9.6150000000000002</c:v>
                </c:pt>
                <c:pt idx="16">
                  <c:v>9.1519999999999992</c:v>
                </c:pt>
                <c:pt idx="17">
                  <c:v>2.9540000000000002</c:v>
                </c:pt>
                <c:pt idx="18">
                  <c:v>10</c:v>
                </c:pt>
                <c:pt idx="19">
                  <c:v>9.43</c:v>
                </c:pt>
                <c:pt idx="20">
                  <c:v>2.911</c:v>
                </c:pt>
                <c:pt idx="21">
                  <c:v>10</c:v>
                </c:pt>
                <c:pt idx="22">
                  <c:v>10</c:v>
                </c:pt>
                <c:pt idx="23">
                  <c:v>9.782</c:v>
                </c:pt>
                <c:pt idx="24">
                  <c:v>9.0540000000000003</c:v>
                </c:pt>
                <c:pt idx="25">
                  <c:v>10</c:v>
                </c:pt>
                <c:pt idx="26">
                  <c:v>7.5890000000000004</c:v>
                </c:pt>
                <c:pt idx="27">
                  <c:v>3.4409999999999998</c:v>
                </c:pt>
                <c:pt idx="28">
                  <c:v>10</c:v>
                </c:pt>
                <c:pt idx="29">
                  <c:v>4.9740000000000002</c:v>
                </c:pt>
              </c:numCache>
            </c:numRef>
          </c:val>
        </c:ser>
        <c:ser>
          <c:idx val="0"/>
          <c:order val="1"/>
          <c:tx>
            <c:strRef>
              <c:f>'Apr14'!$A$4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'Apr14'!$C$4:$AG$4</c:f>
              <c:numCache>
                <c:formatCode>0.0</c:formatCode>
                <c:ptCount val="31"/>
                <c:pt idx="0">
                  <c:v>52.9</c:v>
                </c:pt>
                <c:pt idx="1">
                  <c:v>49.6</c:v>
                </c:pt>
                <c:pt idx="2">
                  <c:v>16.600000000000001</c:v>
                </c:pt>
                <c:pt idx="3">
                  <c:v>44.7</c:v>
                </c:pt>
                <c:pt idx="4">
                  <c:v>29.1</c:v>
                </c:pt>
                <c:pt idx="5">
                  <c:v>42.6</c:v>
                </c:pt>
                <c:pt idx="6">
                  <c:v>50</c:v>
                </c:pt>
                <c:pt idx="7">
                  <c:v>28.9</c:v>
                </c:pt>
                <c:pt idx="8">
                  <c:v>63.1</c:v>
                </c:pt>
                <c:pt idx="9">
                  <c:v>61.4</c:v>
                </c:pt>
                <c:pt idx="10">
                  <c:v>58.9</c:v>
                </c:pt>
                <c:pt idx="11">
                  <c:v>35</c:v>
                </c:pt>
                <c:pt idx="12">
                  <c:v>57.3</c:v>
                </c:pt>
                <c:pt idx="13">
                  <c:v>64.2</c:v>
                </c:pt>
                <c:pt idx="14">
                  <c:v>65.2</c:v>
                </c:pt>
                <c:pt idx="15">
                  <c:v>66.599999999999994</c:v>
                </c:pt>
                <c:pt idx="16">
                  <c:v>65.7</c:v>
                </c:pt>
                <c:pt idx="17">
                  <c:v>12</c:v>
                </c:pt>
                <c:pt idx="18">
                  <c:v>36.700000000000003</c:v>
                </c:pt>
                <c:pt idx="19">
                  <c:v>63.9</c:v>
                </c:pt>
                <c:pt idx="20">
                  <c:v>16.2</c:v>
                </c:pt>
                <c:pt idx="21">
                  <c:v>46.2</c:v>
                </c:pt>
                <c:pt idx="22" formatCode="General">
                  <c:v>61.6</c:v>
                </c:pt>
                <c:pt idx="23" formatCode="General">
                  <c:v>64.3</c:v>
                </c:pt>
                <c:pt idx="24" formatCode="General">
                  <c:v>36.4</c:v>
                </c:pt>
                <c:pt idx="25" formatCode="General">
                  <c:v>40.9</c:v>
                </c:pt>
                <c:pt idx="26" formatCode="General">
                  <c:v>30.7</c:v>
                </c:pt>
                <c:pt idx="27" formatCode="General">
                  <c:v>21.3</c:v>
                </c:pt>
                <c:pt idx="28" formatCode="General">
                  <c:v>33</c:v>
                </c:pt>
                <c:pt idx="29" formatCode="General">
                  <c:v>23.2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5729032"/>
        <c:axId val="655737656"/>
        <c:axId val="655549768"/>
      </c:bar3DChart>
      <c:catAx>
        <c:axId val="655729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3765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655737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29032"/>
        <c:crosses val="autoZero"/>
        <c:crossBetween val="between"/>
      </c:valAx>
      <c:serAx>
        <c:axId val="655549768"/>
        <c:scaling>
          <c:orientation val="minMax"/>
        </c:scaling>
        <c:delete val="1"/>
        <c:axPos val="b"/>
        <c:majorTickMark val="out"/>
        <c:minorTickMark val="none"/>
        <c:tickLblPos val="nextTo"/>
        <c:crossAx val="65573765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Mai 2014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'Mai14'!$A$3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'Mai14'!$C$3:$AG$3</c:f>
              <c:numCache>
                <c:formatCode>0.0</c:formatCode>
                <c:ptCount val="31"/>
                <c:pt idx="0">
                  <c:v>10</c:v>
                </c:pt>
                <c:pt idx="1">
                  <c:v>3.6739999999999999</c:v>
                </c:pt>
                <c:pt idx="2">
                  <c:v>3.0089999999999999</c:v>
                </c:pt>
                <c:pt idx="3">
                  <c:v>10</c:v>
                </c:pt>
                <c:pt idx="4">
                  <c:v>9.6669999999999998</c:v>
                </c:pt>
                <c:pt idx="5">
                  <c:v>8.6120000000000001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9.9740000000000002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9.9969999999999999</c:v>
                </c:pt>
                <c:pt idx="18">
                  <c:v>10</c:v>
                </c:pt>
                <c:pt idx="19">
                  <c:v>9.5419999999999998</c:v>
                </c:pt>
                <c:pt idx="20">
                  <c:v>9.6690000000000005</c:v>
                </c:pt>
                <c:pt idx="21">
                  <c:v>10</c:v>
                </c:pt>
                <c:pt idx="22">
                  <c:v>9.3610000000000007</c:v>
                </c:pt>
                <c:pt idx="23">
                  <c:v>10</c:v>
                </c:pt>
                <c:pt idx="24">
                  <c:v>10</c:v>
                </c:pt>
                <c:pt idx="25">
                  <c:v>7.3239999999999998</c:v>
                </c:pt>
                <c:pt idx="26">
                  <c:v>5.2389999999999999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</c:ser>
        <c:ser>
          <c:idx val="0"/>
          <c:order val="1"/>
          <c:tx>
            <c:strRef>
              <c:f>'Mai14'!$A$4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'Mai14'!$C$4:$AG$4</c:f>
              <c:numCache>
                <c:formatCode>0.0</c:formatCode>
                <c:ptCount val="31"/>
                <c:pt idx="0">
                  <c:v>36.4</c:v>
                </c:pt>
                <c:pt idx="1">
                  <c:v>18.399999999999999</c:v>
                </c:pt>
                <c:pt idx="2">
                  <c:v>17.5</c:v>
                </c:pt>
                <c:pt idx="3">
                  <c:v>44.2</c:v>
                </c:pt>
                <c:pt idx="4">
                  <c:v>65.400000000000006</c:v>
                </c:pt>
                <c:pt idx="5">
                  <c:v>37.5</c:v>
                </c:pt>
                <c:pt idx="6">
                  <c:v>35.799999999999997</c:v>
                </c:pt>
                <c:pt idx="7">
                  <c:v>52.6</c:v>
                </c:pt>
                <c:pt idx="8">
                  <c:v>42.4</c:v>
                </c:pt>
                <c:pt idx="9">
                  <c:v>45.8</c:v>
                </c:pt>
                <c:pt idx="10">
                  <c:v>54.1</c:v>
                </c:pt>
                <c:pt idx="11">
                  <c:v>52.4</c:v>
                </c:pt>
                <c:pt idx="12">
                  <c:v>32.6</c:v>
                </c:pt>
                <c:pt idx="13">
                  <c:v>23.5</c:v>
                </c:pt>
                <c:pt idx="14">
                  <c:v>45.3</c:v>
                </c:pt>
                <c:pt idx="15">
                  <c:v>61.3</c:v>
                </c:pt>
                <c:pt idx="16">
                  <c:v>64.400000000000006</c:v>
                </c:pt>
                <c:pt idx="17">
                  <c:v>69.2</c:v>
                </c:pt>
                <c:pt idx="18">
                  <c:v>57.6</c:v>
                </c:pt>
                <c:pt idx="19">
                  <c:v>56.3</c:v>
                </c:pt>
                <c:pt idx="20">
                  <c:v>62.6</c:v>
                </c:pt>
                <c:pt idx="21">
                  <c:v>51</c:v>
                </c:pt>
                <c:pt idx="22" formatCode="General">
                  <c:v>67.7</c:v>
                </c:pt>
                <c:pt idx="23" formatCode="General">
                  <c:v>60.2</c:v>
                </c:pt>
                <c:pt idx="24" formatCode="General">
                  <c:v>61.6</c:v>
                </c:pt>
                <c:pt idx="25" formatCode="General">
                  <c:v>28.6</c:v>
                </c:pt>
                <c:pt idx="26" formatCode="General">
                  <c:v>20.3</c:v>
                </c:pt>
                <c:pt idx="27" formatCode="General">
                  <c:v>41.2</c:v>
                </c:pt>
                <c:pt idx="28" formatCode="General">
                  <c:v>49.1</c:v>
                </c:pt>
                <c:pt idx="29" formatCode="General">
                  <c:v>48.7</c:v>
                </c:pt>
                <c:pt idx="30" formatCode="General">
                  <c:v>71.5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5727464"/>
        <c:axId val="655728248"/>
        <c:axId val="723792096"/>
      </c:bar3DChart>
      <c:catAx>
        <c:axId val="655727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2824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655728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27464"/>
        <c:crosses val="autoZero"/>
        <c:crossBetween val="between"/>
      </c:valAx>
      <c:serAx>
        <c:axId val="723792096"/>
        <c:scaling>
          <c:orientation val="minMax"/>
        </c:scaling>
        <c:delete val="1"/>
        <c:axPos val="b"/>
        <c:majorTickMark val="out"/>
        <c:minorTickMark val="none"/>
        <c:tickLblPos val="nextTo"/>
        <c:crossAx val="65572824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Juni 2014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'Jun14'!$A$3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'Jun14'!$C$3:$AG$3</c:f>
              <c:numCache>
                <c:formatCode>0.0</c:formatCode>
                <c:ptCount val="31"/>
                <c:pt idx="0">
                  <c:v>9.8759999999999994</c:v>
                </c:pt>
                <c:pt idx="1">
                  <c:v>10</c:v>
                </c:pt>
                <c:pt idx="2">
                  <c:v>10</c:v>
                </c:pt>
                <c:pt idx="3">
                  <c:v>8.6769999999999996</c:v>
                </c:pt>
                <c:pt idx="4">
                  <c:v>10</c:v>
                </c:pt>
                <c:pt idx="5">
                  <c:v>9.9849999999999994</c:v>
                </c:pt>
                <c:pt idx="6">
                  <c:v>8.8650000000000002</c:v>
                </c:pt>
                <c:pt idx="7">
                  <c:v>8.4939999999999998</c:v>
                </c:pt>
                <c:pt idx="8">
                  <c:v>8.3979999999999997</c:v>
                </c:pt>
                <c:pt idx="9">
                  <c:v>8.5370000000000008</c:v>
                </c:pt>
                <c:pt idx="10">
                  <c:v>8.5649999999999995</c:v>
                </c:pt>
                <c:pt idx="11">
                  <c:v>8.5190000000000001</c:v>
                </c:pt>
                <c:pt idx="12">
                  <c:v>9.1809999999999992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9.2759999999999998</c:v>
                </c:pt>
                <c:pt idx="20">
                  <c:v>9.0890000000000004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9.1389999999999993</c:v>
                </c:pt>
                <c:pt idx="27">
                  <c:v>10</c:v>
                </c:pt>
                <c:pt idx="28">
                  <c:v>7.423</c:v>
                </c:pt>
                <c:pt idx="29">
                  <c:v>10</c:v>
                </c:pt>
              </c:numCache>
            </c:numRef>
          </c:val>
        </c:ser>
        <c:ser>
          <c:idx val="0"/>
          <c:order val="1"/>
          <c:tx>
            <c:strRef>
              <c:f>'Jun14'!$A$4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'Jun14'!$C$4:$AG$4</c:f>
              <c:numCache>
                <c:formatCode>0.0</c:formatCode>
                <c:ptCount val="31"/>
                <c:pt idx="0">
                  <c:v>68.099999999999994</c:v>
                </c:pt>
                <c:pt idx="1">
                  <c:v>52.7</c:v>
                </c:pt>
                <c:pt idx="2">
                  <c:v>54.6</c:v>
                </c:pt>
                <c:pt idx="3">
                  <c:v>26.5</c:v>
                </c:pt>
                <c:pt idx="4">
                  <c:v>69</c:v>
                </c:pt>
                <c:pt idx="5">
                  <c:v>66.099999999999994</c:v>
                </c:pt>
                <c:pt idx="6">
                  <c:v>67.599999999999994</c:v>
                </c:pt>
                <c:pt idx="7">
                  <c:v>66.5</c:v>
                </c:pt>
                <c:pt idx="8">
                  <c:v>55.7</c:v>
                </c:pt>
                <c:pt idx="9">
                  <c:v>63.9</c:v>
                </c:pt>
                <c:pt idx="10">
                  <c:v>66.2</c:v>
                </c:pt>
                <c:pt idx="11">
                  <c:v>60</c:v>
                </c:pt>
                <c:pt idx="12">
                  <c:v>67.5</c:v>
                </c:pt>
                <c:pt idx="13">
                  <c:v>63.6</c:v>
                </c:pt>
                <c:pt idx="14">
                  <c:v>42.4</c:v>
                </c:pt>
                <c:pt idx="15">
                  <c:v>69.5</c:v>
                </c:pt>
                <c:pt idx="16">
                  <c:v>50.3</c:v>
                </c:pt>
                <c:pt idx="17">
                  <c:v>53.9</c:v>
                </c:pt>
                <c:pt idx="18">
                  <c:v>69.900000000000006</c:v>
                </c:pt>
                <c:pt idx="19">
                  <c:v>70.7</c:v>
                </c:pt>
                <c:pt idx="20">
                  <c:v>71.099999999999994</c:v>
                </c:pt>
                <c:pt idx="21">
                  <c:v>61.2</c:v>
                </c:pt>
                <c:pt idx="22" formatCode="General">
                  <c:v>44.3</c:v>
                </c:pt>
                <c:pt idx="23" formatCode="General">
                  <c:v>32</c:v>
                </c:pt>
                <c:pt idx="24" formatCode="General">
                  <c:v>57</c:v>
                </c:pt>
                <c:pt idx="25" formatCode="General">
                  <c:v>54.3</c:v>
                </c:pt>
                <c:pt idx="26" formatCode="General">
                  <c:v>68.2</c:v>
                </c:pt>
                <c:pt idx="27" formatCode="General">
                  <c:v>43.5</c:v>
                </c:pt>
                <c:pt idx="28" formatCode="General">
                  <c:v>22.7</c:v>
                </c:pt>
                <c:pt idx="29" formatCode="General">
                  <c:v>57.5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5730208"/>
        <c:axId val="561977464"/>
        <c:axId val="723801000"/>
      </c:bar3DChart>
      <c:catAx>
        <c:axId val="65573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6197746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561977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30208"/>
        <c:crosses val="autoZero"/>
        <c:crossBetween val="between"/>
      </c:valAx>
      <c:serAx>
        <c:axId val="723801000"/>
        <c:scaling>
          <c:orientation val="minMax"/>
        </c:scaling>
        <c:delete val="1"/>
        <c:axPos val="b"/>
        <c:majorTickMark val="out"/>
        <c:minorTickMark val="none"/>
        <c:tickLblPos val="nextTo"/>
        <c:crossAx val="56197746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Juli 2014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'Jul14'!$C$3:$AG$3</c:f>
              <c:numCache>
                <c:formatCode>0.0</c:formatCode>
                <c:ptCount val="31"/>
                <c:pt idx="0">
                  <c:v>10</c:v>
                </c:pt>
                <c:pt idx="1">
                  <c:v>2.7349999999999999</c:v>
                </c:pt>
                <c:pt idx="2">
                  <c:v>9.1929999999999996</c:v>
                </c:pt>
                <c:pt idx="3">
                  <c:v>9.7579999999999991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3.3140000000000001</c:v>
                </c:pt>
                <c:pt idx="8">
                  <c:v>10</c:v>
                </c:pt>
                <c:pt idx="9">
                  <c:v>3.4990000000000001</c:v>
                </c:pt>
                <c:pt idx="10">
                  <c:v>9.7110000000000003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8.5570000000000004</c:v>
                </c:pt>
                <c:pt idx="17">
                  <c:v>8.7959999999999994</c:v>
                </c:pt>
                <c:pt idx="18">
                  <c:v>9.9949999999999992</c:v>
                </c:pt>
                <c:pt idx="19">
                  <c:v>10</c:v>
                </c:pt>
                <c:pt idx="20">
                  <c:v>5.758</c:v>
                </c:pt>
                <c:pt idx="21">
                  <c:v>3.6549999999999998</c:v>
                </c:pt>
                <c:pt idx="22">
                  <c:v>10</c:v>
                </c:pt>
                <c:pt idx="23">
                  <c:v>10</c:v>
                </c:pt>
                <c:pt idx="24">
                  <c:v>9.9860000000000007</c:v>
                </c:pt>
                <c:pt idx="25">
                  <c:v>8.0909999999999993</c:v>
                </c:pt>
                <c:pt idx="26">
                  <c:v>10</c:v>
                </c:pt>
                <c:pt idx="27">
                  <c:v>10</c:v>
                </c:pt>
                <c:pt idx="28">
                  <c:v>9.9529999999999994</c:v>
                </c:pt>
                <c:pt idx="29">
                  <c:v>7.4790000000000001</c:v>
                </c:pt>
                <c:pt idx="30">
                  <c:v>10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'Jul14'!$C$4:$AG$4</c:f>
              <c:numCache>
                <c:formatCode>0.0</c:formatCode>
                <c:ptCount val="31"/>
                <c:pt idx="0">
                  <c:v>69.3</c:v>
                </c:pt>
                <c:pt idx="1">
                  <c:v>14.9</c:v>
                </c:pt>
                <c:pt idx="2">
                  <c:v>70.5</c:v>
                </c:pt>
                <c:pt idx="3">
                  <c:v>39.9</c:v>
                </c:pt>
                <c:pt idx="4">
                  <c:v>47.6</c:v>
                </c:pt>
                <c:pt idx="5">
                  <c:v>56.4</c:v>
                </c:pt>
                <c:pt idx="6">
                  <c:v>40.5</c:v>
                </c:pt>
                <c:pt idx="7">
                  <c:v>14.4</c:v>
                </c:pt>
                <c:pt idx="8">
                  <c:v>23.5</c:v>
                </c:pt>
                <c:pt idx="9">
                  <c:v>16.5</c:v>
                </c:pt>
                <c:pt idx="10">
                  <c:v>26.6</c:v>
                </c:pt>
                <c:pt idx="11">
                  <c:v>51.2</c:v>
                </c:pt>
                <c:pt idx="12">
                  <c:v>44.2</c:v>
                </c:pt>
                <c:pt idx="13">
                  <c:v>44.6</c:v>
                </c:pt>
                <c:pt idx="14">
                  <c:v>66.3</c:v>
                </c:pt>
                <c:pt idx="15">
                  <c:v>65.599999999999994</c:v>
                </c:pt>
                <c:pt idx="16">
                  <c:v>66.099999999999994</c:v>
                </c:pt>
                <c:pt idx="17">
                  <c:v>65.5</c:v>
                </c:pt>
                <c:pt idx="18">
                  <c:v>58.2</c:v>
                </c:pt>
                <c:pt idx="19">
                  <c:v>24.7</c:v>
                </c:pt>
                <c:pt idx="20">
                  <c:v>31.8</c:v>
                </c:pt>
                <c:pt idx="21">
                  <c:v>18.100000000000001</c:v>
                </c:pt>
                <c:pt idx="22" formatCode="General">
                  <c:v>50.6</c:v>
                </c:pt>
                <c:pt idx="23" formatCode="General">
                  <c:v>49.1</c:v>
                </c:pt>
                <c:pt idx="24" formatCode="General">
                  <c:v>62.2</c:v>
                </c:pt>
                <c:pt idx="25" formatCode="General">
                  <c:v>22.6</c:v>
                </c:pt>
                <c:pt idx="26" formatCode="General">
                  <c:v>45.7</c:v>
                </c:pt>
                <c:pt idx="27" formatCode="General">
                  <c:v>42.5</c:v>
                </c:pt>
                <c:pt idx="28" formatCode="General">
                  <c:v>37.700000000000003</c:v>
                </c:pt>
                <c:pt idx="29" formatCode="General">
                  <c:v>20.6</c:v>
                </c:pt>
                <c:pt idx="30" formatCode="General">
                  <c:v>48.9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69360"/>
        <c:axId val="725267792"/>
        <c:axId val="723797184"/>
      </c:bar3DChart>
      <c:catAx>
        <c:axId val="72526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6779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67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69360"/>
        <c:crosses val="autoZero"/>
        <c:crossBetween val="between"/>
      </c:valAx>
      <c:serAx>
        <c:axId val="723797184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6779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August 2014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'Aug14'!$C$3:$AG$3</c:f>
              <c:numCache>
                <c:formatCode>0.0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9.9429999999999996</c:v>
                </c:pt>
                <c:pt idx="3">
                  <c:v>10</c:v>
                </c:pt>
                <c:pt idx="4">
                  <c:v>10</c:v>
                </c:pt>
                <c:pt idx="5">
                  <c:v>9.9109999999999996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9.8279999999999994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9.8409999999999993</c:v>
                </c:pt>
                <c:pt idx="17">
                  <c:v>9.7390000000000008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6.6980000000000004</c:v>
                </c:pt>
                <c:pt idx="25">
                  <c:v>3.347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9.9700000000000006</c:v>
                </c:pt>
                <c:pt idx="30">
                  <c:v>10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'Aug14'!$C$4:$AG$4</c:f>
              <c:numCache>
                <c:formatCode>0.0</c:formatCode>
                <c:ptCount val="31"/>
                <c:pt idx="0">
                  <c:v>52.9</c:v>
                </c:pt>
                <c:pt idx="1">
                  <c:v>37</c:v>
                </c:pt>
                <c:pt idx="2">
                  <c:v>34</c:v>
                </c:pt>
                <c:pt idx="3">
                  <c:v>45.7</c:v>
                </c:pt>
                <c:pt idx="4">
                  <c:v>46.3</c:v>
                </c:pt>
                <c:pt idx="5">
                  <c:v>50.6</c:v>
                </c:pt>
                <c:pt idx="6">
                  <c:v>40</c:v>
                </c:pt>
                <c:pt idx="7">
                  <c:v>58.1</c:v>
                </c:pt>
                <c:pt idx="8">
                  <c:v>52.1</c:v>
                </c:pt>
                <c:pt idx="9">
                  <c:v>43.1</c:v>
                </c:pt>
                <c:pt idx="10">
                  <c:v>15.9</c:v>
                </c:pt>
                <c:pt idx="11">
                  <c:v>48.5</c:v>
                </c:pt>
                <c:pt idx="12">
                  <c:v>36.299999999999997</c:v>
                </c:pt>
                <c:pt idx="13">
                  <c:v>39.200000000000003</c:v>
                </c:pt>
                <c:pt idx="14">
                  <c:v>26.3</c:v>
                </c:pt>
                <c:pt idx="15">
                  <c:v>35.1</c:v>
                </c:pt>
                <c:pt idx="16">
                  <c:v>57.3</c:v>
                </c:pt>
                <c:pt idx="17">
                  <c:v>59.7</c:v>
                </c:pt>
                <c:pt idx="18">
                  <c:v>47.6</c:v>
                </c:pt>
                <c:pt idx="19">
                  <c:v>45.7</c:v>
                </c:pt>
                <c:pt idx="20">
                  <c:v>50.5</c:v>
                </c:pt>
                <c:pt idx="21">
                  <c:v>54.5</c:v>
                </c:pt>
                <c:pt idx="22" formatCode="General">
                  <c:v>23.3</c:v>
                </c:pt>
                <c:pt idx="23" formatCode="General">
                  <c:v>47.1</c:v>
                </c:pt>
                <c:pt idx="24" formatCode="General">
                  <c:v>27.6</c:v>
                </c:pt>
                <c:pt idx="25" formatCode="General">
                  <c:v>11.2</c:v>
                </c:pt>
                <c:pt idx="26" formatCode="General">
                  <c:v>37.1</c:v>
                </c:pt>
                <c:pt idx="27" formatCode="General">
                  <c:v>44.1</c:v>
                </c:pt>
                <c:pt idx="28" formatCode="General">
                  <c:v>31.5</c:v>
                </c:pt>
                <c:pt idx="29" formatCode="General">
                  <c:v>46.3</c:v>
                </c:pt>
                <c:pt idx="30" formatCode="General">
                  <c:v>28.1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68968"/>
        <c:axId val="725270144"/>
        <c:axId val="723798032"/>
      </c:bar3DChart>
      <c:catAx>
        <c:axId val="725268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7014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70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68968"/>
        <c:crosses val="autoZero"/>
        <c:crossBetween val="between"/>
      </c:valAx>
      <c:serAx>
        <c:axId val="723798032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7014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Juni 2012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'Jun12'!$A$3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'Jun12'!$C$3:$AG$3</c:f>
              <c:numCache>
                <c:formatCode>0.0</c:formatCode>
                <c:ptCount val="31"/>
              </c:numCache>
            </c:numRef>
          </c:val>
        </c:ser>
        <c:ser>
          <c:idx val="0"/>
          <c:order val="1"/>
          <c:tx>
            <c:strRef>
              <c:f>'Jun12'!$A$4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'Jun12'!$C$4:$AG$4</c:f>
              <c:numCache>
                <c:formatCode>General</c:formatCode>
                <c:ptCount val="31"/>
                <c:pt idx="0">
                  <c:v>51</c:v>
                </c:pt>
                <c:pt idx="1">
                  <c:v>70.599999999999994</c:v>
                </c:pt>
                <c:pt idx="2">
                  <c:v>23.9</c:v>
                </c:pt>
                <c:pt idx="3">
                  <c:v>38.9</c:v>
                </c:pt>
                <c:pt idx="4">
                  <c:v>56.3</c:v>
                </c:pt>
                <c:pt idx="5">
                  <c:v>21.4</c:v>
                </c:pt>
                <c:pt idx="6">
                  <c:v>57.7</c:v>
                </c:pt>
                <c:pt idx="7">
                  <c:v>20.8</c:v>
                </c:pt>
                <c:pt idx="8">
                  <c:v>47.5</c:v>
                </c:pt>
                <c:pt idx="9">
                  <c:v>51.6</c:v>
                </c:pt>
                <c:pt idx="10">
                  <c:v>41.5</c:v>
                </c:pt>
                <c:pt idx="11">
                  <c:v>30.4</c:v>
                </c:pt>
                <c:pt idx="12">
                  <c:v>36.700000000000003</c:v>
                </c:pt>
                <c:pt idx="13">
                  <c:v>71.400000000000006</c:v>
                </c:pt>
                <c:pt idx="14">
                  <c:v>70.099999999999994</c:v>
                </c:pt>
                <c:pt idx="15">
                  <c:v>70.3</c:v>
                </c:pt>
                <c:pt idx="16">
                  <c:v>70.2</c:v>
                </c:pt>
                <c:pt idx="17">
                  <c:v>62.4</c:v>
                </c:pt>
                <c:pt idx="18">
                  <c:v>43.4</c:v>
                </c:pt>
                <c:pt idx="19">
                  <c:v>33.4</c:v>
                </c:pt>
                <c:pt idx="20">
                  <c:v>61.1</c:v>
                </c:pt>
                <c:pt idx="21">
                  <c:v>62.5</c:v>
                </c:pt>
                <c:pt idx="22">
                  <c:v>68.3</c:v>
                </c:pt>
                <c:pt idx="23">
                  <c:v>60.3</c:v>
                </c:pt>
                <c:pt idx="24">
                  <c:v>32.299999999999997</c:v>
                </c:pt>
                <c:pt idx="25">
                  <c:v>21</c:v>
                </c:pt>
                <c:pt idx="26">
                  <c:v>69.7</c:v>
                </c:pt>
                <c:pt idx="27">
                  <c:v>59.8</c:v>
                </c:pt>
                <c:pt idx="28">
                  <c:v>65.3</c:v>
                </c:pt>
                <c:pt idx="29">
                  <c:v>64.400000000000006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5770584"/>
        <c:axId val="655770976"/>
        <c:axId val="655584536"/>
      </c:bar3DChart>
      <c:catAx>
        <c:axId val="655770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7097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655770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70584"/>
        <c:crosses val="autoZero"/>
        <c:crossBetween val="between"/>
      </c:valAx>
      <c:serAx>
        <c:axId val="655584536"/>
        <c:scaling>
          <c:orientation val="minMax"/>
        </c:scaling>
        <c:delete val="1"/>
        <c:axPos val="b"/>
        <c:majorTickMark val="out"/>
        <c:minorTickMark val="none"/>
        <c:tickLblPos val="nextTo"/>
        <c:crossAx val="65577097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3196113893130637"/>
          <c:w val="0.14876042917625532"/>
          <c:h val="5.742145178764901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September 2014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'Sep14'!$C$3:$AG$3</c:f>
              <c:numCache>
                <c:formatCode>0.0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9.6530000000000005</c:v>
                </c:pt>
                <c:pt idx="5">
                  <c:v>7.8710000000000004</c:v>
                </c:pt>
                <c:pt idx="6">
                  <c:v>9.6780000000000008</c:v>
                </c:pt>
                <c:pt idx="7">
                  <c:v>9.3190000000000008</c:v>
                </c:pt>
                <c:pt idx="8">
                  <c:v>9.5459999999999994</c:v>
                </c:pt>
                <c:pt idx="9">
                  <c:v>10</c:v>
                </c:pt>
                <c:pt idx="10">
                  <c:v>8.875</c:v>
                </c:pt>
                <c:pt idx="11">
                  <c:v>9.9559999999999995</c:v>
                </c:pt>
                <c:pt idx="12">
                  <c:v>10</c:v>
                </c:pt>
                <c:pt idx="13">
                  <c:v>8.6609999999999996</c:v>
                </c:pt>
                <c:pt idx="14">
                  <c:v>9.1289999999999996</c:v>
                </c:pt>
                <c:pt idx="15">
                  <c:v>7.6219999999999999</c:v>
                </c:pt>
                <c:pt idx="16">
                  <c:v>10</c:v>
                </c:pt>
                <c:pt idx="17">
                  <c:v>6.891</c:v>
                </c:pt>
                <c:pt idx="18">
                  <c:v>7.8890000000000002</c:v>
                </c:pt>
                <c:pt idx="19">
                  <c:v>8.4570000000000007</c:v>
                </c:pt>
                <c:pt idx="20">
                  <c:v>9.6059999999999999</c:v>
                </c:pt>
                <c:pt idx="21">
                  <c:v>9.968</c:v>
                </c:pt>
                <c:pt idx="22">
                  <c:v>7.8559999999999999</c:v>
                </c:pt>
                <c:pt idx="23">
                  <c:v>8.1460000000000008</c:v>
                </c:pt>
                <c:pt idx="24">
                  <c:v>8.41</c:v>
                </c:pt>
                <c:pt idx="25">
                  <c:v>7.5229999999999997</c:v>
                </c:pt>
                <c:pt idx="26">
                  <c:v>7.4729999999999999</c:v>
                </c:pt>
                <c:pt idx="27">
                  <c:v>7.42</c:v>
                </c:pt>
                <c:pt idx="28">
                  <c:v>9.234</c:v>
                </c:pt>
                <c:pt idx="29">
                  <c:v>2.073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'Sep14'!$C$4:$AG$4</c:f>
              <c:numCache>
                <c:formatCode>0.0</c:formatCode>
                <c:ptCount val="31"/>
                <c:pt idx="0">
                  <c:v>37.799999999999997</c:v>
                </c:pt>
                <c:pt idx="1">
                  <c:v>49.1</c:v>
                </c:pt>
                <c:pt idx="2">
                  <c:v>33.200000000000003</c:v>
                </c:pt>
                <c:pt idx="3">
                  <c:v>47.9</c:v>
                </c:pt>
                <c:pt idx="4">
                  <c:v>26.2</c:v>
                </c:pt>
                <c:pt idx="5">
                  <c:v>49.6</c:v>
                </c:pt>
                <c:pt idx="6">
                  <c:v>48.9</c:v>
                </c:pt>
                <c:pt idx="7">
                  <c:v>47.4</c:v>
                </c:pt>
                <c:pt idx="8">
                  <c:v>32.5</c:v>
                </c:pt>
                <c:pt idx="9">
                  <c:v>44.4</c:v>
                </c:pt>
                <c:pt idx="10">
                  <c:v>44.2</c:v>
                </c:pt>
                <c:pt idx="11">
                  <c:v>31.8</c:v>
                </c:pt>
                <c:pt idx="12">
                  <c:v>38.5</c:v>
                </c:pt>
                <c:pt idx="13">
                  <c:v>50.6</c:v>
                </c:pt>
                <c:pt idx="14">
                  <c:v>45.7</c:v>
                </c:pt>
                <c:pt idx="15">
                  <c:v>49</c:v>
                </c:pt>
                <c:pt idx="16">
                  <c:v>32.700000000000003</c:v>
                </c:pt>
                <c:pt idx="17">
                  <c:v>22</c:v>
                </c:pt>
                <c:pt idx="18">
                  <c:v>28.7</c:v>
                </c:pt>
                <c:pt idx="19">
                  <c:v>43.7</c:v>
                </c:pt>
                <c:pt idx="20">
                  <c:v>38.9</c:v>
                </c:pt>
                <c:pt idx="21">
                  <c:v>39.4</c:v>
                </c:pt>
                <c:pt idx="22" formatCode="General">
                  <c:v>50</c:v>
                </c:pt>
                <c:pt idx="23" formatCode="General">
                  <c:v>31.8</c:v>
                </c:pt>
                <c:pt idx="24" formatCode="General">
                  <c:v>38.700000000000003</c:v>
                </c:pt>
                <c:pt idx="25" formatCode="General">
                  <c:v>47.2</c:v>
                </c:pt>
                <c:pt idx="26" formatCode="General">
                  <c:v>46.9</c:v>
                </c:pt>
                <c:pt idx="27" formatCode="General">
                  <c:v>45.4</c:v>
                </c:pt>
                <c:pt idx="28" formatCode="General">
                  <c:v>38.1</c:v>
                </c:pt>
                <c:pt idx="29" formatCode="General">
                  <c:v>12.7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07816"/>
        <c:axId val="725208600"/>
        <c:axId val="723795488"/>
      </c:bar3DChart>
      <c:catAx>
        <c:axId val="725207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086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08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07816"/>
        <c:crosses val="autoZero"/>
        <c:crossBetween val="between"/>
      </c:valAx>
      <c:serAx>
        <c:axId val="723795488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0860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Oktober 2014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'Okt14'!$C$3:$AG$3</c:f>
              <c:numCache>
                <c:formatCode>0.0</c:formatCode>
                <c:ptCount val="31"/>
                <c:pt idx="0">
                  <c:v>8.7059999999999995</c:v>
                </c:pt>
                <c:pt idx="1">
                  <c:v>9.327</c:v>
                </c:pt>
                <c:pt idx="2">
                  <c:v>8.2919999999999998</c:v>
                </c:pt>
                <c:pt idx="3">
                  <c:v>8.6059999999999999</c:v>
                </c:pt>
                <c:pt idx="4">
                  <c:v>7.681</c:v>
                </c:pt>
                <c:pt idx="5">
                  <c:v>7.2210000000000001</c:v>
                </c:pt>
                <c:pt idx="6">
                  <c:v>8.4760000000000009</c:v>
                </c:pt>
                <c:pt idx="7">
                  <c:v>8.7910000000000004</c:v>
                </c:pt>
                <c:pt idx="8">
                  <c:v>8.9860000000000007</c:v>
                </c:pt>
                <c:pt idx="9">
                  <c:v>8.7370000000000001</c:v>
                </c:pt>
                <c:pt idx="10">
                  <c:v>9.7089999999999996</c:v>
                </c:pt>
                <c:pt idx="11">
                  <c:v>9.8919999999999995</c:v>
                </c:pt>
                <c:pt idx="12">
                  <c:v>2.8639999999999999</c:v>
                </c:pt>
                <c:pt idx="13">
                  <c:v>7.7089999999999996</c:v>
                </c:pt>
                <c:pt idx="14">
                  <c:v>7.851</c:v>
                </c:pt>
                <c:pt idx="15">
                  <c:v>2.899</c:v>
                </c:pt>
                <c:pt idx="16">
                  <c:v>9.5920000000000005</c:v>
                </c:pt>
                <c:pt idx="17">
                  <c:v>6.5629999999999997</c:v>
                </c:pt>
                <c:pt idx="18">
                  <c:v>6.5149999999999997</c:v>
                </c:pt>
                <c:pt idx="19">
                  <c:v>7.9189999999999996</c:v>
                </c:pt>
                <c:pt idx="20">
                  <c:v>8.8420000000000005</c:v>
                </c:pt>
                <c:pt idx="21">
                  <c:v>8.3420000000000005</c:v>
                </c:pt>
                <c:pt idx="22">
                  <c:v>7.9640000000000004</c:v>
                </c:pt>
                <c:pt idx="23">
                  <c:v>6.258</c:v>
                </c:pt>
                <c:pt idx="24">
                  <c:v>9.1530000000000005</c:v>
                </c:pt>
                <c:pt idx="25">
                  <c:v>6.4480000000000004</c:v>
                </c:pt>
                <c:pt idx="26">
                  <c:v>2.15</c:v>
                </c:pt>
                <c:pt idx="27">
                  <c:v>5.5979999999999999</c:v>
                </c:pt>
                <c:pt idx="28">
                  <c:v>5.5419999999999998</c:v>
                </c:pt>
                <c:pt idx="29">
                  <c:v>6.9119999999999999</c:v>
                </c:pt>
                <c:pt idx="30">
                  <c:v>5.3419999999999996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'Okt14'!$C$4:$AG$4</c:f>
              <c:numCache>
                <c:formatCode>0.0</c:formatCode>
                <c:ptCount val="31"/>
                <c:pt idx="0">
                  <c:v>35.5</c:v>
                </c:pt>
                <c:pt idx="1">
                  <c:v>40.5</c:v>
                </c:pt>
                <c:pt idx="2">
                  <c:v>37.799999999999997</c:v>
                </c:pt>
                <c:pt idx="3">
                  <c:v>35.9</c:v>
                </c:pt>
                <c:pt idx="4">
                  <c:v>33.4</c:v>
                </c:pt>
                <c:pt idx="5">
                  <c:v>39.9</c:v>
                </c:pt>
                <c:pt idx="6">
                  <c:v>20</c:v>
                </c:pt>
                <c:pt idx="7">
                  <c:v>27.8</c:v>
                </c:pt>
                <c:pt idx="8">
                  <c:v>36.1</c:v>
                </c:pt>
                <c:pt idx="9">
                  <c:v>26.6</c:v>
                </c:pt>
                <c:pt idx="10">
                  <c:v>16.100000000000001</c:v>
                </c:pt>
                <c:pt idx="11">
                  <c:v>21.8</c:v>
                </c:pt>
                <c:pt idx="12">
                  <c:v>9</c:v>
                </c:pt>
                <c:pt idx="13">
                  <c:v>34.9</c:v>
                </c:pt>
                <c:pt idx="14">
                  <c:v>21.7</c:v>
                </c:pt>
                <c:pt idx="15">
                  <c:v>11.5</c:v>
                </c:pt>
                <c:pt idx="16">
                  <c:v>30.7</c:v>
                </c:pt>
                <c:pt idx="17">
                  <c:v>38.6</c:v>
                </c:pt>
                <c:pt idx="18">
                  <c:v>37.4</c:v>
                </c:pt>
                <c:pt idx="19">
                  <c:v>28</c:v>
                </c:pt>
                <c:pt idx="20">
                  <c:v>23.3</c:v>
                </c:pt>
                <c:pt idx="21">
                  <c:v>13.9</c:v>
                </c:pt>
                <c:pt idx="22" formatCode="General">
                  <c:v>30.8</c:v>
                </c:pt>
                <c:pt idx="23" formatCode="General">
                  <c:v>35.5</c:v>
                </c:pt>
                <c:pt idx="24" formatCode="General">
                  <c:v>13.9</c:v>
                </c:pt>
                <c:pt idx="25" formatCode="General">
                  <c:v>16.100000000000001</c:v>
                </c:pt>
                <c:pt idx="26" formatCode="General">
                  <c:v>9.6</c:v>
                </c:pt>
                <c:pt idx="27" formatCode="General">
                  <c:v>30</c:v>
                </c:pt>
                <c:pt idx="28" formatCode="General">
                  <c:v>29.6</c:v>
                </c:pt>
                <c:pt idx="29" formatCode="General">
                  <c:v>24.7</c:v>
                </c:pt>
                <c:pt idx="30" formatCode="General">
                  <c:v>28.2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10560"/>
        <c:axId val="725214480"/>
        <c:axId val="723797608"/>
      </c:bar3DChart>
      <c:catAx>
        <c:axId val="72521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1448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14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10560"/>
        <c:crosses val="autoZero"/>
        <c:crossBetween val="between"/>
      </c:valAx>
      <c:serAx>
        <c:axId val="723797608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1448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November 2014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'Nov14'!$C$3:$AG$3</c:f>
              <c:numCache>
                <c:formatCode>0.0</c:formatCode>
                <c:ptCount val="31"/>
                <c:pt idx="0">
                  <c:v>5.6639999999999997</c:v>
                </c:pt>
                <c:pt idx="1">
                  <c:v>5.298</c:v>
                </c:pt>
                <c:pt idx="2">
                  <c:v>7.7210000000000001</c:v>
                </c:pt>
                <c:pt idx="3">
                  <c:v>5.7919999999999998</c:v>
                </c:pt>
                <c:pt idx="4">
                  <c:v>0.6</c:v>
                </c:pt>
                <c:pt idx="5">
                  <c:v>4.6340000000000003</c:v>
                </c:pt>
                <c:pt idx="6">
                  <c:v>5.7249999999999996</c:v>
                </c:pt>
                <c:pt idx="7">
                  <c:v>4.9930000000000003</c:v>
                </c:pt>
                <c:pt idx="8">
                  <c:v>4.0380000000000003</c:v>
                </c:pt>
                <c:pt idx="9">
                  <c:v>1.581</c:v>
                </c:pt>
                <c:pt idx="10">
                  <c:v>2.1309999999999998</c:v>
                </c:pt>
                <c:pt idx="11">
                  <c:v>5.3410000000000002</c:v>
                </c:pt>
                <c:pt idx="12">
                  <c:v>5.3029999999999999</c:v>
                </c:pt>
                <c:pt idx="13">
                  <c:v>2.8090000000000002</c:v>
                </c:pt>
                <c:pt idx="14">
                  <c:v>2.895</c:v>
                </c:pt>
                <c:pt idx="15">
                  <c:v>5.3819999999999997</c:v>
                </c:pt>
                <c:pt idx="16">
                  <c:v>3.4550000000000001</c:v>
                </c:pt>
                <c:pt idx="17">
                  <c:v>7.2460000000000004</c:v>
                </c:pt>
                <c:pt idx="18">
                  <c:v>4.7839999999999998</c:v>
                </c:pt>
                <c:pt idx="19">
                  <c:v>6.9820000000000002</c:v>
                </c:pt>
                <c:pt idx="20">
                  <c:v>4.5490000000000004</c:v>
                </c:pt>
                <c:pt idx="21">
                  <c:v>4.5510000000000002</c:v>
                </c:pt>
                <c:pt idx="22">
                  <c:v>3.972</c:v>
                </c:pt>
                <c:pt idx="23">
                  <c:v>3.847</c:v>
                </c:pt>
                <c:pt idx="24">
                  <c:v>0.97399999999999998</c:v>
                </c:pt>
                <c:pt idx="25">
                  <c:v>2.6661000000000001</c:v>
                </c:pt>
                <c:pt idx="26">
                  <c:v>5.01</c:v>
                </c:pt>
                <c:pt idx="27">
                  <c:v>1.9510000000000001</c:v>
                </c:pt>
                <c:pt idx="28">
                  <c:v>1.145</c:v>
                </c:pt>
                <c:pt idx="29">
                  <c:v>4.91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'Nov14'!$C$4:$AG$4</c:f>
              <c:numCache>
                <c:formatCode>0.0</c:formatCode>
                <c:ptCount val="31"/>
                <c:pt idx="0">
                  <c:v>26.8</c:v>
                </c:pt>
                <c:pt idx="1">
                  <c:v>26.5</c:v>
                </c:pt>
                <c:pt idx="2">
                  <c:v>19.899999999999999</c:v>
                </c:pt>
                <c:pt idx="3">
                  <c:v>9</c:v>
                </c:pt>
                <c:pt idx="4">
                  <c:v>2.5</c:v>
                </c:pt>
                <c:pt idx="5">
                  <c:v>10.5</c:v>
                </c:pt>
                <c:pt idx="6">
                  <c:v>23.1</c:v>
                </c:pt>
                <c:pt idx="7">
                  <c:v>23.1</c:v>
                </c:pt>
                <c:pt idx="8">
                  <c:v>13.2</c:v>
                </c:pt>
                <c:pt idx="9">
                  <c:v>5.9</c:v>
                </c:pt>
                <c:pt idx="10">
                  <c:v>6.3</c:v>
                </c:pt>
                <c:pt idx="11">
                  <c:v>8.1999999999999993</c:v>
                </c:pt>
                <c:pt idx="12">
                  <c:v>18.8</c:v>
                </c:pt>
                <c:pt idx="13">
                  <c:v>8.1999999999999993</c:v>
                </c:pt>
                <c:pt idx="14">
                  <c:v>6.6</c:v>
                </c:pt>
                <c:pt idx="15">
                  <c:v>17.8</c:v>
                </c:pt>
                <c:pt idx="16">
                  <c:v>9.6999999999999993</c:v>
                </c:pt>
                <c:pt idx="17">
                  <c:v>15.4</c:v>
                </c:pt>
                <c:pt idx="18">
                  <c:v>19.100000000000001</c:v>
                </c:pt>
                <c:pt idx="19">
                  <c:v>16.5</c:v>
                </c:pt>
                <c:pt idx="20">
                  <c:v>14.9</c:v>
                </c:pt>
                <c:pt idx="21">
                  <c:v>17.7</c:v>
                </c:pt>
                <c:pt idx="22" formatCode="General">
                  <c:v>15</c:v>
                </c:pt>
                <c:pt idx="23" formatCode="General">
                  <c:v>15.5</c:v>
                </c:pt>
                <c:pt idx="24" formatCode="General">
                  <c:v>3.9</c:v>
                </c:pt>
                <c:pt idx="25" formatCode="General">
                  <c:v>8.4</c:v>
                </c:pt>
                <c:pt idx="26" formatCode="General">
                  <c:v>11.3</c:v>
                </c:pt>
                <c:pt idx="27" formatCode="General">
                  <c:v>5.3</c:v>
                </c:pt>
                <c:pt idx="28" formatCode="General">
                  <c:v>3.6</c:v>
                </c:pt>
                <c:pt idx="29" formatCode="General">
                  <c:v>10.199999999999999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07424"/>
        <c:axId val="725206640"/>
        <c:axId val="723794216"/>
      </c:bar3DChart>
      <c:catAx>
        <c:axId val="72520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0664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06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07424"/>
        <c:crosses val="autoZero"/>
        <c:crossBetween val="between"/>
      </c:valAx>
      <c:serAx>
        <c:axId val="723794216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0664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Dezember 2014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'Dez14'!$C$3:$AG$3</c:f>
              <c:numCache>
                <c:formatCode>0.0</c:formatCode>
                <c:ptCount val="31"/>
                <c:pt idx="0">
                  <c:v>1.2669999999999999</c:v>
                </c:pt>
                <c:pt idx="1">
                  <c:v>2.323</c:v>
                </c:pt>
                <c:pt idx="2">
                  <c:v>1.3440000000000001</c:v>
                </c:pt>
                <c:pt idx="3">
                  <c:v>1.3360000000000001</c:v>
                </c:pt>
                <c:pt idx="4">
                  <c:v>0.88100000000000001</c:v>
                </c:pt>
                <c:pt idx="5">
                  <c:v>1.194</c:v>
                </c:pt>
                <c:pt idx="6">
                  <c:v>0.84299999999999997</c:v>
                </c:pt>
                <c:pt idx="7">
                  <c:v>2.15</c:v>
                </c:pt>
                <c:pt idx="8">
                  <c:v>2.0339999999999998</c:v>
                </c:pt>
                <c:pt idx="9">
                  <c:v>3.2810000000000001</c:v>
                </c:pt>
                <c:pt idx="10">
                  <c:v>4.9480000000000004</c:v>
                </c:pt>
                <c:pt idx="11">
                  <c:v>3.5630000000000002</c:v>
                </c:pt>
                <c:pt idx="12">
                  <c:v>3.8479999999999999</c:v>
                </c:pt>
                <c:pt idx="13">
                  <c:v>2.1589999999999998</c:v>
                </c:pt>
                <c:pt idx="14">
                  <c:v>2.0059999999999998</c:v>
                </c:pt>
                <c:pt idx="15">
                  <c:v>1.875</c:v>
                </c:pt>
                <c:pt idx="16">
                  <c:v>0.81699999999999995</c:v>
                </c:pt>
                <c:pt idx="17">
                  <c:v>0.67</c:v>
                </c:pt>
                <c:pt idx="18">
                  <c:v>4.9809999999999999</c:v>
                </c:pt>
                <c:pt idx="19">
                  <c:v>3.653</c:v>
                </c:pt>
                <c:pt idx="20">
                  <c:v>3.9020000000000001</c:v>
                </c:pt>
                <c:pt idx="21">
                  <c:v>4.008</c:v>
                </c:pt>
                <c:pt idx="22">
                  <c:v>3.3170000000000002</c:v>
                </c:pt>
                <c:pt idx="23">
                  <c:v>3.7170000000000001</c:v>
                </c:pt>
                <c:pt idx="24">
                  <c:v>4.1479999999999997</c:v>
                </c:pt>
                <c:pt idx="25">
                  <c:v>4.9029999999999996</c:v>
                </c:pt>
                <c:pt idx="26">
                  <c:v>2.0379999999999998</c:v>
                </c:pt>
                <c:pt idx="27">
                  <c:v>0.26800000000000002</c:v>
                </c:pt>
                <c:pt idx="28">
                  <c:v>0.53800000000000003</c:v>
                </c:pt>
                <c:pt idx="30">
                  <c:v>0.125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'Dez14'!$C$4:$AG$4</c:f>
              <c:numCache>
                <c:formatCode>0.0</c:formatCode>
                <c:ptCount val="31"/>
                <c:pt idx="0">
                  <c:v>4</c:v>
                </c:pt>
                <c:pt idx="1">
                  <c:v>6.9</c:v>
                </c:pt>
                <c:pt idx="2">
                  <c:v>5.6</c:v>
                </c:pt>
                <c:pt idx="3">
                  <c:v>4.7</c:v>
                </c:pt>
                <c:pt idx="4">
                  <c:v>3.1</c:v>
                </c:pt>
                <c:pt idx="5">
                  <c:v>4.3</c:v>
                </c:pt>
                <c:pt idx="6">
                  <c:v>3</c:v>
                </c:pt>
                <c:pt idx="7">
                  <c:v>6.9</c:v>
                </c:pt>
                <c:pt idx="8">
                  <c:v>5.3</c:v>
                </c:pt>
                <c:pt idx="9">
                  <c:v>6.7</c:v>
                </c:pt>
                <c:pt idx="10">
                  <c:v>12.1</c:v>
                </c:pt>
                <c:pt idx="11">
                  <c:v>11.5</c:v>
                </c:pt>
                <c:pt idx="12">
                  <c:v>11.1</c:v>
                </c:pt>
                <c:pt idx="13">
                  <c:v>5.9</c:v>
                </c:pt>
                <c:pt idx="14">
                  <c:v>8</c:v>
                </c:pt>
                <c:pt idx="15">
                  <c:v>6.7</c:v>
                </c:pt>
                <c:pt idx="16">
                  <c:v>3</c:v>
                </c:pt>
                <c:pt idx="17">
                  <c:v>2.7</c:v>
                </c:pt>
                <c:pt idx="18">
                  <c:v>10.8</c:v>
                </c:pt>
                <c:pt idx="19">
                  <c:v>11.7</c:v>
                </c:pt>
                <c:pt idx="20">
                  <c:v>13.8</c:v>
                </c:pt>
                <c:pt idx="21">
                  <c:v>13.3</c:v>
                </c:pt>
                <c:pt idx="22" formatCode="General">
                  <c:v>12.6</c:v>
                </c:pt>
                <c:pt idx="23" formatCode="General">
                  <c:v>13</c:v>
                </c:pt>
                <c:pt idx="24" formatCode="General">
                  <c:v>8.1999999999999993</c:v>
                </c:pt>
                <c:pt idx="25" formatCode="General">
                  <c:v>11.9</c:v>
                </c:pt>
                <c:pt idx="26" formatCode="General">
                  <c:v>2.2000000000000002</c:v>
                </c:pt>
                <c:pt idx="27" formatCode="General">
                  <c:v>0.8</c:v>
                </c:pt>
                <c:pt idx="28" formatCode="General">
                  <c:v>1</c:v>
                </c:pt>
                <c:pt idx="30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06248"/>
        <c:axId val="725212128"/>
        <c:axId val="723803120"/>
      </c:bar3DChart>
      <c:catAx>
        <c:axId val="725206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1212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12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06248"/>
        <c:crosses val="autoZero"/>
        <c:crossBetween val="between"/>
      </c:valAx>
      <c:serAx>
        <c:axId val="723803120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1212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Januar 2015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'Jan15'!$C$3:$AG$3</c:f>
              <c:numCache>
                <c:formatCode>0.0</c:formatCode>
                <c:ptCount val="31"/>
                <c:pt idx="3">
                  <c:v>4.1559999999999997</c:v>
                </c:pt>
                <c:pt idx="4">
                  <c:v>3.657</c:v>
                </c:pt>
                <c:pt idx="5">
                  <c:v>3.835</c:v>
                </c:pt>
                <c:pt idx="6">
                  <c:v>4.5830000000000002</c:v>
                </c:pt>
                <c:pt idx="7">
                  <c:v>4.1929999999999996</c:v>
                </c:pt>
                <c:pt idx="8">
                  <c:v>1.728</c:v>
                </c:pt>
                <c:pt idx="9">
                  <c:v>4.4889999999999999</c:v>
                </c:pt>
                <c:pt idx="10">
                  <c:v>5.2990000000000004</c:v>
                </c:pt>
                <c:pt idx="11">
                  <c:v>2.0339999999999998</c:v>
                </c:pt>
                <c:pt idx="12">
                  <c:v>3.589</c:v>
                </c:pt>
                <c:pt idx="13">
                  <c:v>6.07</c:v>
                </c:pt>
                <c:pt idx="14">
                  <c:v>4.6369999999999996</c:v>
                </c:pt>
                <c:pt idx="15">
                  <c:v>2.359</c:v>
                </c:pt>
                <c:pt idx="16">
                  <c:v>0.83699999999999997</c:v>
                </c:pt>
                <c:pt idx="17">
                  <c:v>5.4939999999999998</c:v>
                </c:pt>
                <c:pt idx="18">
                  <c:v>3.13</c:v>
                </c:pt>
                <c:pt idx="19">
                  <c:v>0.41299999999999998</c:v>
                </c:pt>
                <c:pt idx="20">
                  <c:v>1.79</c:v>
                </c:pt>
                <c:pt idx="21">
                  <c:v>1.377</c:v>
                </c:pt>
                <c:pt idx="22">
                  <c:v>0.77700000000000002</c:v>
                </c:pt>
                <c:pt idx="23">
                  <c:v>5.5110000000000001</c:v>
                </c:pt>
                <c:pt idx="24">
                  <c:v>0.41799999999999998</c:v>
                </c:pt>
                <c:pt idx="29">
                  <c:v>0.38600000000000001</c:v>
                </c:pt>
                <c:pt idx="30">
                  <c:v>0.36799999999999999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'Jan15'!$C$4:$AG$4</c:f>
              <c:numCache>
                <c:formatCode>0.0</c:formatCode>
                <c:ptCount val="31"/>
                <c:pt idx="3">
                  <c:v>11</c:v>
                </c:pt>
                <c:pt idx="4">
                  <c:v>14.2</c:v>
                </c:pt>
                <c:pt idx="5">
                  <c:v>15</c:v>
                </c:pt>
                <c:pt idx="6">
                  <c:v>15.2</c:v>
                </c:pt>
                <c:pt idx="7">
                  <c:v>14.8</c:v>
                </c:pt>
                <c:pt idx="8">
                  <c:v>4.8</c:v>
                </c:pt>
                <c:pt idx="9">
                  <c:v>14.8</c:v>
                </c:pt>
                <c:pt idx="10">
                  <c:v>10.3</c:v>
                </c:pt>
                <c:pt idx="11">
                  <c:v>8.1999999999999993</c:v>
                </c:pt>
                <c:pt idx="12">
                  <c:v>14.6</c:v>
                </c:pt>
                <c:pt idx="13">
                  <c:v>7.8</c:v>
                </c:pt>
                <c:pt idx="14">
                  <c:v>11.8</c:v>
                </c:pt>
                <c:pt idx="15">
                  <c:v>7.5</c:v>
                </c:pt>
                <c:pt idx="16">
                  <c:v>3.3</c:v>
                </c:pt>
                <c:pt idx="17">
                  <c:v>18.399999999999999</c:v>
                </c:pt>
                <c:pt idx="18">
                  <c:v>8.8000000000000007</c:v>
                </c:pt>
                <c:pt idx="19">
                  <c:v>1.5</c:v>
                </c:pt>
                <c:pt idx="20">
                  <c:v>5.6</c:v>
                </c:pt>
                <c:pt idx="21">
                  <c:v>5</c:v>
                </c:pt>
                <c:pt idx="22" formatCode="General">
                  <c:v>3.1</c:v>
                </c:pt>
                <c:pt idx="23" formatCode="General">
                  <c:v>10.9</c:v>
                </c:pt>
                <c:pt idx="24" formatCode="General">
                  <c:v>1</c:v>
                </c:pt>
                <c:pt idx="29" formatCode="General">
                  <c:v>0.9</c:v>
                </c:pt>
                <c:pt idx="30" formatCode="General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09776"/>
        <c:axId val="725212520"/>
        <c:axId val="723799304"/>
      </c:bar3DChart>
      <c:catAx>
        <c:axId val="72520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1252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12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09776"/>
        <c:crosses val="autoZero"/>
        <c:crossBetween val="between"/>
      </c:valAx>
      <c:serAx>
        <c:axId val="723799304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1252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Februar 2015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'Feb15'!$C$3:$AG$3</c:f>
              <c:numCache>
                <c:formatCode>0.0</c:formatCode>
                <c:ptCount val="31"/>
                <c:pt idx="2">
                  <c:v>0.21299999999999999</c:v>
                </c:pt>
                <c:pt idx="3">
                  <c:v>0.21299999999999999</c:v>
                </c:pt>
                <c:pt idx="4">
                  <c:v>0.21299999999999999</c:v>
                </c:pt>
                <c:pt idx="6">
                  <c:v>0.21299999999999999</c:v>
                </c:pt>
                <c:pt idx="7">
                  <c:v>0.216</c:v>
                </c:pt>
                <c:pt idx="8">
                  <c:v>0.22500000000000001</c:v>
                </c:pt>
                <c:pt idx="9">
                  <c:v>0.29599999999999999</c:v>
                </c:pt>
                <c:pt idx="10">
                  <c:v>0.55400000000000005</c:v>
                </c:pt>
                <c:pt idx="11">
                  <c:v>2.7370000000000001</c:v>
                </c:pt>
                <c:pt idx="12">
                  <c:v>6.3179999999999996</c:v>
                </c:pt>
                <c:pt idx="13">
                  <c:v>9.2070000000000007</c:v>
                </c:pt>
                <c:pt idx="14">
                  <c:v>7.07</c:v>
                </c:pt>
                <c:pt idx="15">
                  <c:v>6.6449999999999996</c:v>
                </c:pt>
                <c:pt idx="16">
                  <c:v>3.125</c:v>
                </c:pt>
                <c:pt idx="17">
                  <c:v>1.8080000000000001</c:v>
                </c:pt>
                <c:pt idx="18">
                  <c:v>6.867</c:v>
                </c:pt>
                <c:pt idx="19">
                  <c:v>6.9290000000000003</c:v>
                </c:pt>
                <c:pt idx="20">
                  <c:v>3.0449999999999999</c:v>
                </c:pt>
                <c:pt idx="21">
                  <c:v>0.43099999999999999</c:v>
                </c:pt>
                <c:pt idx="22">
                  <c:v>0.95099999999999996</c:v>
                </c:pt>
                <c:pt idx="23">
                  <c:v>3.3210000000000002</c:v>
                </c:pt>
                <c:pt idx="24">
                  <c:v>8.4649999999999999</c:v>
                </c:pt>
                <c:pt idx="25">
                  <c:v>7.42</c:v>
                </c:pt>
                <c:pt idx="26">
                  <c:v>1.0740000000000001</c:v>
                </c:pt>
                <c:pt idx="27">
                  <c:v>10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'Feb15'!$C$4:$AG$4</c:f>
              <c:numCache>
                <c:formatCode>0.0</c:formatCode>
                <c:ptCount val="31"/>
                <c:pt idx="2">
                  <c:v>0.7</c:v>
                </c:pt>
                <c:pt idx="3">
                  <c:v>0.1</c:v>
                </c:pt>
                <c:pt idx="4">
                  <c:v>0.2</c:v>
                </c:pt>
                <c:pt idx="6">
                  <c:v>0.1</c:v>
                </c:pt>
                <c:pt idx="7">
                  <c:v>0.6</c:v>
                </c:pt>
                <c:pt idx="8">
                  <c:v>0.8</c:v>
                </c:pt>
                <c:pt idx="9">
                  <c:v>1.8</c:v>
                </c:pt>
                <c:pt idx="10">
                  <c:v>3.1</c:v>
                </c:pt>
                <c:pt idx="11">
                  <c:v>13.7</c:v>
                </c:pt>
                <c:pt idx="12">
                  <c:v>30.8</c:v>
                </c:pt>
                <c:pt idx="13">
                  <c:v>25.9</c:v>
                </c:pt>
                <c:pt idx="14">
                  <c:v>22.1</c:v>
                </c:pt>
                <c:pt idx="15">
                  <c:v>21.3</c:v>
                </c:pt>
                <c:pt idx="16">
                  <c:v>14.2</c:v>
                </c:pt>
                <c:pt idx="17">
                  <c:v>9.1999999999999993</c:v>
                </c:pt>
                <c:pt idx="18">
                  <c:v>36.700000000000003</c:v>
                </c:pt>
                <c:pt idx="19">
                  <c:v>41.9</c:v>
                </c:pt>
                <c:pt idx="20">
                  <c:v>8.1999999999999993</c:v>
                </c:pt>
                <c:pt idx="21">
                  <c:v>2.2999999999999998</c:v>
                </c:pt>
                <c:pt idx="22" formatCode="General">
                  <c:v>4.9000000000000004</c:v>
                </c:pt>
                <c:pt idx="23" formatCode="General">
                  <c:v>16</c:v>
                </c:pt>
                <c:pt idx="24" formatCode="General">
                  <c:v>42.9</c:v>
                </c:pt>
                <c:pt idx="25" formatCode="General">
                  <c:v>45.6</c:v>
                </c:pt>
                <c:pt idx="26" formatCode="General">
                  <c:v>5.3</c:v>
                </c:pt>
                <c:pt idx="27" formatCode="General">
                  <c:v>24.9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07032"/>
        <c:axId val="725210168"/>
        <c:axId val="723796760"/>
      </c:bar3DChart>
      <c:catAx>
        <c:axId val="725207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1016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10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07032"/>
        <c:crosses val="autoZero"/>
        <c:crossBetween val="between"/>
      </c:valAx>
      <c:serAx>
        <c:axId val="723796760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1016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März 2015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'Mar15'!$C$3:$AG$3</c:f>
              <c:numCache>
                <c:formatCode>0.0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9.9700000000000006</c:v>
                </c:pt>
                <c:pt idx="3">
                  <c:v>6.6920000000000002</c:v>
                </c:pt>
                <c:pt idx="4">
                  <c:v>9.9640000000000004</c:v>
                </c:pt>
                <c:pt idx="5">
                  <c:v>7.9960000000000004</c:v>
                </c:pt>
                <c:pt idx="6">
                  <c:v>8.6129999999999995</c:v>
                </c:pt>
                <c:pt idx="7">
                  <c:v>7.8940000000000001</c:v>
                </c:pt>
                <c:pt idx="8">
                  <c:v>7.7679999999999998</c:v>
                </c:pt>
                <c:pt idx="9">
                  <c:v>10</c:v>
                </c:pt>
                <c:pt idx="10">
                  <c:v>7.6559999999999997</c:v>
                </c:pt>
                <c:pt idx="11">
                  <c:v>8.4949999999999992</c:v>
                </c:pt>
                <c:pt idx="12">
                  <c:v>7.86</c:v>
                </c:pt>
                <c:pt idx="13">
                  <c:v>7.6029999999999998</c:v>
                </c:pt>
                <c:pt idx="14">
                  <c:v>6.8410000000000002</c:v>
                </c:pt>
                <c:pt idx="15">
                  <c:v>8.66</c:v>
                </c:pt>
                <c:pt idx="16">
                  <c:v>8.1120000000000001</c:v>
                </c:pt>
                <c:pt idx="17">
                  <c:v>7.3120000000000003</c:v>
                </c:pt>
                <c:pt idx="18">
                  <c:v>7.7850000000000001</c:v>
                </c:pt>
                <c:pt idx="19">
                  <c:v>7.5279999999999996</c:v>
                </c:pt>
                <c:pt idx="20">
                  <c:v>1.89</c:v>
                </c:pt>
                <c:pt idx="21">
                  <c:v>8.5169999999999995</c:v>
                </c:pt>
                <c:pt idx="22">
                  <c:v>8.2159999999999993</c:v>
                </c:pt>
                <c:pt idx="23">
                  <c:v>9.7509999999999994</c:v>
                </c:pt>
                <c:pt idx="24">
                  <c:v>3.2949999999999999</c:v>
                </c:pt>
                <c:pt idx="25">
                  <c:v>5.657</c:v>
                </c:pt>
                <c:pt idx="26">
                  <c:v>10</c:v>
                </c:pt>
                <c:pt idx="27">
                  <c:v>10</c:v>
                </c:pt>
                <c:pt idx="28">
                  <c:v>9.1140000000000008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'Mar15'!$C$4:$AG$4</c:f>
              <c:numCache>
                <c:formatCode>0.0</c:formatCode>
                <c:ptCount val="31"/>
                <c:pt idx="0">
                  <c:v>20.5</c:v>
                </c:pt>
                <c:pt idx="1">
                  <c:v>25.1</c:v>
                </c:pt>
                <c:pt idx="2">
                  <c:v>40.9</c:v>
                </c:pt>
                <c:pt idx="3">
                  <c:v>17.600000000000001</c:v>
                </c:pt>
                <c:pt idx="4">
                  <c:v>36.5</c:v>
                </c:pt>
                <c:pt idx="5">
                  <c:v>51.2</c:v>
                </c:pt>
                <c:pt idx="6">
                  <c:v>45.4</c:v>
                </c:pt>
                <c:pt idx="7">
                  <c:v>45.6</c:v>
                </c:pt>
                <c:pt idx="8">
                  <c:v>48.6</c:v>
                </c:pt>
                <c:pt idx="9">
                  <c:v>38.9</c:v>
                </c:pt>
                <c:pt idx="10">
                  <c:v>41.2</c:v>
                </c:pt>
                <c:pt idx="11">
                  <c:v>53.7</c:v>
                </c:pt>
                <c:pt idx="12">
                  <c:v>49.6</c:v>
                </c:pt>
                <c:pt idx="13">
                  <c:v>40.799999999999997</c:v>
                </c:pt>
                <c:pt idx="14">
                  <c:v>41.4</c:v>
                </c:pt>
                <c:pt idx="15">
                  <c:v>28.6</c:v>
                </c:pt>
                <c:pt idx="16">
                  <c:v>47.4</c:v>
                </c:pt>
                <c:pt idx="17">
                  <c:v>50.4</c:v>
                </c:pt>
                <c:pt idx="18">
                  <c:v>44.7</c:v>
                </c:pt>
                <c:pt idx="19">
                  <c:v>42.5</c:v>
                </c:pt>
                <c:pt idx="20">
                  <c:v>8.3000000000000007</c:v>
                </c:pt>
                <c:pt idx="21">
                  <c:v>31.4</c:v>
                </c:pt>
                <c:pt idx="22" formatCode="General">
                  <c:v>53.7</c:v>
                </c:pt>
                <c:pt idx="23" formatCode="General">
                  <c:v>47.9</c:v>
                </c:pt>
                <c:pt idx="24" formatCode="General">
                  <c:v>16.3</c:v>
                </c:pt>
                <c:pt idx="25" formatCode="General">
                  <c:v>16.100000000000001</c:v>
                </c:pt>
                <c:pt idx="26" formatCode="General">
                  <c:v>38.6</c:v>
                </c:pt>
                <c:pt idx="27" formatCode="General">
                  <c:v>43</c:v>
                </c:pt>
                <c:pt idx="28" formatCode="General">
                  <c:v>20.7</c:v>
                </c:pt>
                <c:pt idx="29" formatCode="General">
                  <c:v>21.5</c:v>
                </c:pt>
                <c:pt idx="30" formatCode="General">
                  <c:v>23.6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16048"/>
        <c:axId val="725216832"/>
        <c:axId val="723791248"/>
      </c:bar3DChart>
      <c:catAx>
        <c:axId val="72521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168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16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16048"/>
        <c:crosses val="autoZero"/>
        <c:crossBetween val="between"/>
      </c:valAx>
      <c:serAx>
        <c:axId val="723791248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1683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April 2015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'Apr15'!$C$3:$AG$3</c:f>
              <c:numCache>
                <c:formatCode>0.0</c:formatCode>
                <c:ptCount val="31"/>
                <c:pt idx="0">
                  <c:v>10</c:v>
                </c:pt>
                <c:pt idx="1">
                  <c:v>2.883</c:v>
                </c:pt>
                <c:pt idx="2">
                  <c:v>10</c:v>
                </c:pt>
                <c:pt idx="3">
                  <c:v>3.08</c:v>
                </c:pt>
                <c:pt idx="4">
                  <c:v>10</c:v>
                </c:pt>
                <c:pt idx="5">
                  <c:v>10</c:v>
                </c:pt>
                <c:pt idx="6">
                  <c:v>9.3659999999999997</c:v>
                </c:pt>
                <c:pt idx="7">
                  <c:v>9.0389999999999997</c:v>
                </c:pt>
                <c:pt idx="8">
                  <c:v>8.8160000000000007</c:v>
                </c:pt>
                <c:pt idx="9">
                  <c:v>9.0850000000000009</c:v>
                </c:pt>
                <c:pt idx="10">
                  <c:v>10</c:v>
                </c:pt>
                <c:pt idx="11">
                  <c:v>9.048</c:v>
                </c:pt>
                <c:pt idx="12">
                  <c:v>8.7430000000000003</c:v>
                </c:pt>
                <c:pt idx="13">
                  <c:v>8.9949999999999992</c:v>
                </c:pt>
                <c:pt idx="14">
                  <c:v>8.7929999999999993</c:v>
                </c:pt>
                <c:pt idx="15">
                  <c:v>9.0760000000000005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8.9</c:v>
                </c:pt>
                <c:pt idx="21">
                  <c:v>8.7680000000000007</c:v>
                </c:pt>
                <c:pt idx="22">
                  <c:v>8.9860000000000007</c:v>
                </c:pt>
                <c:pt idx="23">
                  <c:v>8.7989999999999995</c:v>
                </c:pt>
                <c:pt idx="24">
                  <c:v>6.0369999999999999</c:v>
                </c:pt>
                <c:pt idx="25">
                  <c:v>9.9770000000000003</c:v>
                </c:pt>
                <c:pt idx="26">
                  <c:v>10</c:v>
                </c:pt>
                <c:pt idx="27">
                  <c:v>2.149</c:v>
                </c:pt>
                <c:pt idx="28">
                  <c:v>10</c:v>
                </c:pt>
                <c:pt idx="29">
                  <c:v>10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'Apr15'!$C$4:$AG$4</c:f>
              <c:numCache>
                <c:formatCode>0.0</c:formatCode>
                <c:ptCount val="31"/>
                <c:pt idx="0">
                  <c:v>34.6</c:v>
                </c:pt>
                <c:pt idx="1">
                  <c:v>13</c:v>
                </c:pt>
                <c:pt idx="2">
                  <c:v>39.700000000000003</c:v>
                </c:pt>
                <c:pt idx="3">
                  <c:v>11.8</c:v>
                </c:pt>
                <c:pt idx="4">
                  <c:v>47</c:v>
                </c:pt>
                <c:pt idx="5">
                  <c:v>61.9</c:v>
                </c:pt>
                <c:pt idx="6">
                  <c:v>64.599999999999994</c:v>
                </c:pt>
                <c:pt idx="7">
                  <c:v>62.8</c:v>
                </c:pt>
                <c:pt idx="8">
                  <c:v>61.1</c:v>
                </c:pt>
                <c:pt idx="9">
                  <c:v>59.2</c:v>
                </c:pt>
                <c:pt idx="10">
                  <c:v>28.5</c:v>
                </c:pt>
                <c:pt idx="11">
                  <c:v>59.3</c:v>
                </c:pt>
                <c:pt idx="12">
                  <c:v>61.6</c:v>
                </c:pt>
                <c:pt idx="13">
                  <c:v>59.4</c:v>
                </c:pt>
                <c:pt idx="14">
                  <c:v>61.2</c:v>
                </c:pt>
                <c:pt idx="15">
                  <c:v>29</c:v>
                </c:pt>
                <c:pt idx="16">
                  <c:v>20.100000000000001</c:v>
                </c:pt>
                <c:pt idx="17">
                  <c:v>26.7</c:v>
                </c:pt>
                <c:pt idx="18">
                  <c:v>50.1</c:v>
                </c:pt>
                <c:pt idx="19">
                  <c:v>63.7</c:v>
                </c:pt>
                <c:pt idx="20">
                  <c:v>64.099999999999994</c:v>
                </c:pt>
                <c:pt idx="21">
                  <c:v>63.4</c:v>
                </c:pt>
                <c:pt idx="22" formatCode="General">
                  <c:v>64</c:v>
                </c:pt>
                <c:pt idx="23" formatCode="General">
                  <c:v>63</c:v>
                </c:pt>
                <c:pt idx="24" formatCode="General">
                  <c:v>23.6</c:v>
                </c:pt>
                <c:pt idx="25" formatCode="General">
                  <c:v>49.1</c:v>
                </c:pt>
                <c:pt idx="26" formatCode="General">
                  <c:v>50.9</c:v>
                </c:pt>
                <c:pt idx="27" formatCode="General">
                  <c:v>15</c:v>
                </c:pt>
                <c:pt idx="28" formatCode="General">
                  <c:v>56.1</c:v>
                </c:pt>
                <c:pt idx="29" formatCode="General">
                  <c:v>57.2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11344"/>
        <c:axId val="725211736"/>
        <c:axId val="723815840"/>
      </c:bar3DChart>
      <c:catAx>
        <c:axId val="72521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1173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11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11344"/>
        <c:crosses val="autoZero"/>
        <c:crossBetween val="between"/>
      </c:valAx>
      <c:serAx>
        <c:axId val="723815840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1173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Mai 2015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'Mai15'!$C$3:$AG$3</c:f>
              <c:numCache>
                <c:formatCode>0.0</c:formatCode>
                <c:ptCount val="31"/>
                <c:pt idx="0">
                  <c:v>2.7010000000000001</c:v>
                </c:pt>
                <c:pt idx="1">
                  <c:v>10</c:v>
                </c:pt>
                <c:pt idx="2">
                  <c:v>7.2610000000000001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9.9779999999999998</c:v>
                </c:pt>
                <c:pt idx="7">
                  <c:v>10</c:v>
                </c:pt>
                <c:pt idx="8">
                  <c:v>10</c:v>
                </c:pt>
                <c:pt idx="9">
                  <c:v>9.3130000000000006</c:v>
                </c:pt>
                <c:pt idx="10">
                  <c:v>9.1539999999999999</c:v>
                </c:pt>
                <c:pt idx="11">
                  <c:v>9.4450000000000003</c:v>
                </c:pt>
                <c:pt idx="12">
                  <c:v>10</c:v>
                </c:pt>
                <c:pt idx="13">
                  <c:v>10</c:v>
                </c:pt>
                <c:pt idx="14">
                  <c:v>3.8759999999999999</c:v>
                </c:pt>
                <c:pt idx="15">
                  <c:v>10</c:v>
                </c:pt>
                <c:pt idx="16">
                  <c:v>10</c:v>
                </c:pt>
                <c:pt idx="17">
                  <c:v>9.0060000000000002</c:v>
                </c:pt>
                <c:pt idx="18">
                  <c:v>5.3810000000000002</c:v>
                </c:pt>
                <c:pt idx="19">
                  <c:v>3.2749999999999999</c:v>
                </c:pt>
                <c:pt idx="20">
                  <c:v>5.56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9.7569999999999997</c:v>
                </c:pt>
                <c:pt idx="28">
                  <c:v>9.9580000000000002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'Mai15'!$C$4:$AG$4</c:f>
              <c:numCache>
                <c:formatCode>0.0</c:formatCode>
                <c:ptCount val="31"/>
                <c:pt idx="0">
                  <c:v>11.4</c:v>
                </c:pt>
                <c:pt idx="1">
                  <c:v>34</c:v>
                </c:pt>
                <c:pt idx="2">
                  <c:v>27.1</c:v>
                </c:pt>
                <c:pt idx="3">
                  <c:v>35.200000000000003</c:v>
                </c:pt>
                <c:pt idx="4">
                  <c:v>30</c:v>
                </c:pt>
                <c:pt idx="5">
                  <c:v>52.7</c:v>
                </c:pt>
                <c:pt idx="6">
                  <c:v>66.7</c:v>
                </c:pt>
                <c:pt idx="7">
                  <c:v>43.4</c:v>
                </c:pt>
                <c:pt idx="8">
                  <c:v>47.4</c:v>
                </c:pt>
                <c:pt idx="9">
                  <c:v>64.7</c:v>
                </c:pt>
                <c:pt idx="10">
                  <c:v>62.9</c:v>
                </c:pt>
                <c:pt idx="11">
                  <c:v>61.7</c:v>
                </c:pt>
                <c:pt idx="12">
                  <c:v>60.2</c:v>
                </c:pt>
                <c:pt idx="13">
                  <c:v>54.1</c:v>
                </c:pt>
                <c:pt idx="14">
                  <c:v>11</c:v>
                </c:pt>
                <c:pt idx="15">
                  <c:v>59.2</c:v>
                </c:pt>
                <c:pt idx="16">
                  <c:v>54.7</c:v>
                </c:pt>
                <c:pt idx="17">
                  <c:v>67.7</c:v>
                </c:pt>
                <c:pt idx="18">
                  <c:v>14.1</c:v>
                </c:pt>
                <c:pt idx="19">
                  <c:v>15.3</c:v>
                </c:pt>
                <c:pt idx="20">
                  <c:v>16.600000000000001</c:v>
                </c:pt>
                <c:pt idx="21">
                  <c:v>59</c:v>
                </c:pt>
                <c:pt idx="22" formatCode="General">
                  <c:v>46.2</c:v>
                </c:pt>
                <c:pt idx="23" formatCode="General">
                  <c:v>49.8</c:v>
                </c:pt>
                <c:pt idx="24" formatCode="General">
                  <c:v>34.9</c:v>
                </c:pt>
                <c:pt idx="25" formatCode="General">
                  <c:v>30.7</c:v>
                </c:pt>
                <c:pt idx="26" formatCode="General">
                  <c:v>64.2</c:v>
                </c:pt>
                <c:pt idx="27" formatCode="General">
                  <c:v>70</c:v>
                </c:pt>
                <c:pt idx="28" formatCode="General">
                  <c:v>67.8</c:v>
                </c:pt>
                <c:pt idx="29" formatCode="General">
                  <c:v>57.7</c:v>
                </c:pt>
                <c:pt idx="30" formatCode="General">
                  <c:v>62.2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13304"/>
        <c:axId val="725208208"/>
        <c:axId val="723807360"/>
      </c:bar3DChart>
      <c:catAx>
        <c:axId val="725213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0820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08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13304"/>
        <c:crosses val="autoZero"/>
        <c:crossBetween val="between"/>
      </c:valAx>
      <c:serAx>
        <c:axId val="723807360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0820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Juni 2015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'Jun15'!$C$3:$AG$3</c:f>
              <c:numCache>
                <c:formatCode>0.0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8.6790000000000003</c:v>
                </c:pt>
                <c:pt idx="3">
                  <c:v>8.548</c:v>
                </c:pt>
                <c:pt idx="4">
                  <c:v>8.5009999999999994</c:v>
                </c:pt>
                <c:pt idx="5">
                  <c:v>8.4390000000000001</c:v>
                </c:pt>
                <c:pt idx="6">
                  <c:v>9.9359999999999999</c:v>
                </c:pt>
                <c:pt idx="7">
                  <c:v>10</c:v>
                </c:pt>
                <c:pt idx="8">
                  <c:v>8.2070000000000007</c:v>
                </c:pt>
                <c:pt idx="9">
                  <c:v>10</c:v>
                </c:pt>
                <c:pt idx="10">
                  <c:v>9.8409999999999993</c:v>
                </c:pt>
                <c:pt idx="11">
                  <c:v>10</c:v>
                </c:pt>
                <c:pt idx="12">
                  <c:v>10</c:v>
                </c:pt>
                <c:pt idx="13">
                  <c:v>9.9659999999999993</c:v>
                </c:pt>
                <c:pt idx="14">
                  <c:v>9.1270000000000007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9.8079999999999998</c:v>
                </c:pt>
                <c:pt idx="21">
                  <c:v>10</c:v>
                </c:pt>
                <c:pt idx="22">
                  <c:v>10</c:v>
                </c:pt>
                <c:pt idx="23">
                  <c:v>9.1430000000000007</c:v>
                </c:pt>
                <c:pt idx="24">
                  <c:v>10</c:v>
                </c:pt>
                <c:pt idx="25">
                  <c:v>9.1679999999999993</c:v>
                </c:pt>
                <c:pt idx="26">
                  <c:v>10</c:v>
                </c:pt>
                <c:pt idx="27">
                  <c:v>8.7780000000000005</c:v>
                </c:pt>
                <c:pt idx="28">
                  <c:v>10</c:v>
                </c:pt>
                <c:pt idx="29">
                  <c:v>8.51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'Jun15'!$C$4:$AG$4</c:f>
              <c:numCache>
                <c:formatCode>0.0</c:formatCode>
                <c:ptCount val="31"/>
                <c:pt idx="0">
                  <c:v>55.8</c:v>
                </c:pt>
                <c:pt idx="1">
                  <c:v>64.599999999999994</c:v>
                </c:pt>
                <c:pt idx="2">
                  <c:v>68.5</c:v>
                </c:pt>
                <c:pt idx="3">
                  <c:v>67.5</c:v>
                </c:pt>
                <c:pt idx="4">
                  <c:v>62.7</c:v>
                </c:pt>
                <c:pt idx="5">
                  <c:v>66.2</c:v>
                </c:pt>
                <c:pt idx="6">
                  <c:v>61.4</c:v>
                </c:pt>
                <c:pt idx="7">
                  <c:v>60.4</c:v>
                </c:pt>
                <c:pt idx="8">
                  <c:v>29.8</c:v>
                </c:pt>
                <c:pt idx="9">
                  <c:v>43</c:v>
                </c:pt>
                <c:pt idx="10">
                  <c:v>58.3</c:v>
                </c:pt>
                <c:pt idx="11">
                  <c:v>55.4</c:v>
                </c:pt>
                <c:pt idx="12">
                  <c:v>59.2</c:v>
                </c:pt>
                <c:pt idx="13">
                  <c:v>44.2</c:v>
                </c:pt>
                <c:pt idx="14">
                  <c:v>30.6</c:v>
                </c:pt>
                <c:pt idx="15">
                  <c:v>42.2</c:v>
                </c:pt>
                <c:pt idx="16">
                  <c:v>60.4</c:v>
                </c:pt>
                <c:pt idx="17">
                  <c:v>43.7</c:v>
                </c:pt>
                <c:pt idx="18">
                  <c:v>63.8</c:v>
                </c:pt>
                <c:pt idx="19">
                  <c:v>38.9</c:v>
                </c:pt>
                <c:pt idx="20">
                  <c:v>36.1</c:v>
                </c:pt>
                <c:pt idx="21">
                  <c:v>53.1</c:v>
                </c:pt>
                <c:pt idx="22" formatCode="General">
                  <c:v>46.3</c:v>
                </c:pt>
                <c:pt idx="23" formatCode="General">
                  <c:v>71</c:v>
                </c:pt>
                <c:pt idx="24" formatCode="General">
                  <c:v>65.400000000000006</c:v>
                </c:pt>
                <c:pt idx="25" formatCode="General">
                  <c:v>67</c:v>
                </c:pt>
                <c:pt idx="26" formatCode="General">
                  <c:v>54.7</c:v>
                </c:pt>
                <c:pt idx="27" formatCode="General">
                  <c:v>68.099999999999994</c:v>
                </c:pt>
                <c:pt idx="28" formatCode="General">
                  <c:v>60.5</c:v>
                </c:pt>
                <c:pt idx="29" formatCode="General">
                  <c:v>66.099999999999994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17224"/>
        <c:axId val="725215656"/>
        <c:axId val="723803968"/>
      </c:bar3DChart>
      <c:catAx>
        <c:axId val="725217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1565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15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17224"/>
        <c:crosses val="autoZero"/>
        <c:crossBetween val="between"/>
      </c:valAx>
      <c:serAx>
        <c:axId val="723803968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1565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Juli 2012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'Jul12'!$A$3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'Jul12'!$C$3:$AG$3</c:f>
              <c:numCache>
                <c:formatCode>0.0</c:formatCode>
                <c:ptCount val="31"/>
              </c:numCache>
            </c:numRef>
          </c:val>
        </c:ser>
        <c:ser>
          <c:idx val="0"/>
          <c:order val="1"/>
          <c:tx>
            <c:strRef>
              <c:f>'Jul12'!$A$4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'Jul12'!$C$4:$AG$4</c:f>
              <c:numCache>
                <c:formatCode>General</c:formatCode>
                <c:ptCount val="31"/>
                <c:pt idx="0">
                  <c:v>14</c:v>
                </c:pt>
                <c:pt idx="1">
                  <c:v>28.4</c:v>
                </c:pt>
                <c:pt idx="2">
                  <c:v>42.1</c:v>
                </c:pt>
                <c:pt idx="3">
                  <c:v>50.2</c:v>
                </c:pt>
                <c:pt idx="4">
                  <c:v>47.7</c:v>
                </c:pt>
                <c:pt idx="5">
                  <c:v>20.6</c:v>
                </c:pt>
                <c:pt idx="6">
                  <c:v>70.8</c:v>
                </c:pt>
                <c:pt idx="7">
                  <c:v>51.8</c:v>
                </c:pt>
                <c:pt idx="8">
                  <c:v>69.3</c:v>
                </c:pt>
                <c:pt idx="9">
                  <c:v>40.200000000000003</c:v>
                </c:pt>
                <c:pt idx="10">
                  <c:v>49.6</c:v>
                </c:pt>
                <c:pt idx="11">
                  <c:v>46.5</c:v>
                </c:pt>
                <c:pt idx="12">
                  <c:v>30.9</c:v>
                </c:pt>
                <c:pt idx="13">
                  <c:v>68.5</c:v>
                </c:pt>
                <c:pt idx="14">
                  <c:v>53.5</c:v>
                </c:pt>
                <c:pt idx="15">
                  <c:v>67.7</c:v>
                </c:pt>
                <c:pt idx="16">
                  <c:v>64.400000000000006</c:v>
                </c:pt>
                <c:pt idx="17">
                  <c:v>65.599999999999994</c:v>
                </c:pt>
                <c:pt idx="18">
                  <c:v>55.9</c:v>
                </c:pt>
                <c:pt idx="19">
                  <c:v>25.4</c:v>
                </c:pt>
                <c:pt idx="20">
                  <c:v>31</c:v>
                </c:pt>
                <c:pt idx="21">
                  <c:v>64.5</c:v>
                </c:pt>
                <c:pt idx="22">
                  <c:v>70.3</c:v>
                </c:pt>
                <c:pt idx="23">
                  <c:v>66.2</c:v>
                </c:pt>
                <c:pt idx="24">
                  <c:v>64.400000000000006</c:v>
                </c:pt>
                <c:pt idx="25">
                  <c:v>63.7</c:v>
                </c:pt>
                <c:pt idx="26">
                  <c:v>62</c:v>
                </c:pt>
                <c:pt idx="27">
                  <c:v>37.700000000000003</c:v>
                </c:pt>
                <c:pt idx="28">
                  <c:v>28.1</c:v>
                </c:pt>
                <c:pt idx="29">
                  <c:v>55.2</c:v>
                </c:pt>
                <c:pt idx="30">
                  <c:v>63.7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5786264"/>
        <c:axId val="655787832"/>
        <c:axId val="655588776"/>
      </c:bar3DChart>
      <c:catAx>
        <c:axId val="655786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878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655787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86264"/>
        <c:crosses val="autoZero"/>
        <c:crossBetween val="between"/>
      </c:valAx>
      <c:serAx>
        <c:axId val="655588776"/>
        <c:scaling>
          <c:orientation val="minMax"/>
        </c:scaling>
        <c:delete val="1"/>
        <c:axPos val="b"/>
        <c:majorTickMark val="out"/>
        <c:minorTickMark val="none"/>
        <c:tickLblPos val="nextTo"/>
        <c:crossAx val="65578783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4496236453650237"/>
          <c:w val="0.14876042917625532"/>
          <c:h val="7.15059588299025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Juli 2015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'Jul15'!$C$3:$AG$3</c:f>
              <c:numCache>
                <c:formatCode>0.0</c:formatCode>
                <c:ptCount val="31"/>
                <c:pt idx="0">
                  <c:v>8.2469999999999999</c:v>
                </c:pt>
                <c:pt idx="1">
                  <c:v>8.0150000000000006</c:v>
                </c:pt>
                <c:pt idx="2">
                  <c:v>7.95</c:v>
                </c:pt>
                <c:pt idx="3">
                  <c:v>8.0389999999999997</c:v>
                </c:pt>
                <c:pt idx="4">
                  <c:v>9.952</c:v>
                </c:pt>
                <c:pt idx="5">
                  <c:v>9.3640000000000008</c:v>
                </c:pt>
                <c:pt idx="6">
                  <c:v>7.8689999999999998</c:v>
                </c:pt>
                <c:pt idx="7">
                  <c:v>10</c:v>
                </c:pt>
                <c:pt idx="8">
                  <c:v>10</c:v>
                </c:pt>
                <c:pt idx="9">
                  <c:v>8.8490000000000002</c:v>
                </c:pt>
                <c:pt idx="10">
                  <c:v>9.9890000000000008</c:v>
                </c:pt>
                <c:pt idx="11">
                  <c:v>9.25</c:v>
                </c:pt>
                <c:pt idx="12">
                  <c:v>10</c:v>
                </c:pt>
                <c:pt idx="13">
                  <c:v>8.4320000000000004</c:v>
                </c:pt>
                <c:pt idx="14">
                  <c:v>8.4540000000000006</c:v>
                </c:pt>
                <c:pt idx="15">
                  <c:v>8.4390000000000001</c:v>
                </c:pt>
                <c:pt idx="16">
                  <c:v>9.3580000000000005</c:v>
                </c:pt>
                <c:pt idx="17">
                  <c:v>10</c:v>
                </c:pt>
                <c:pt idx="18">
                  <c:v>9.9870000000000001</c:v>
                </c:pt>
                <c:pt idx="19">
                  <c:v>8.8019999999999996</c:v>
                </c:pt>
                <c:pt idx="20">
                  <c:v>8.3130000000000006</c:v>
                </c:pt>
                <c:pt idx="21">
                  <c:v>9.92</c:v>
                </c:pt>
                <c:pt idx="22">
                  <c:v>10</c:v>
                </c:pt>
                <c:pt idx="23">
                  <c:v>8.4220000000000006</c:v>
                </c:pt>
                <c:pt idx="24">
                  <c:v>9.8970000000000002</c:v>
                </c:pt>
                <c:pt idx="25">
                  <c:v>9.8889999999999993</c:v>
                </c:pt>
                <c:pt idx="26">
                  <c:v>10</c:v>
                </c:pt>
                <c:pt idx="27">
                  <c:v>10</c:v>
                </c:pt>
                <c:pt idx="28">
                  <c:v>6.8819999999999997</c:v>
                </c:pt>
                <c:pt idx="29">
                  <c:v>10</c:v>
                </c:pt>
                <c:pt idx="30">
                  <c:v>9.8759999999999994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'Jul15'!$C$4:$AG$4</c:f>
              <c:numCache>
                <c:formatCode>0.0</c:formatCode>
                <c:ptCount val="31"/>
                <c:pt idx="0">
                  <c:v>64.2</c:v>
                </c:pt>
                <c:pt idx="1">
                  <c:v>62.9</c:v>
                </c:pt>
                <c:pt idx="2">
                  <c:v>61</c:v>
                </c:pt>
                <c:pt idx="3">
                  <c:v>61.4</c:v>
                </c:pt>
                <c:pt idx="4">
                  <c:v>60.4</c:v>
                </c:pt>
                <c:pt idx="5">
                  <c:v>59.5</c:v>
                </c:pt>
                <c:pt idx="6">
                  <c:v>61.1</c:v>
                </c:pt>
                <c:pt idx="7">
                  <c:v>46.6</c:v>
                </c:pt>
                <c:pt idx="8">
                  <c:v>63.6</c:v>
                </c:pt>
                <c:pt idx="9">
                  <c:v>68.3</c:v>
                </c:pt>
                <c:pt idx="10">
                  <c:v>64.099999999999994</c:v>
                </c:pt>
                <c:pt idx="11">
                  <c:v>62.9</c:v>
                </c:pt>
                <c:pt idx="12">
                  <c:v>54.9</c:v>
                </c:pt>
                <c:pt idx="13">
                  <c:v>64.7</c:v>
                </c:pt>
                <c:pt idx="14">
                  <c:v>64.7</c:v>
                </c:pt>
                <c:pt idx="15">
                  <c:v>63.1</c:v>
                </c:pt>
                <c:pt idx="16">
                  <c:v>45</c:v>
                </c:pt>
                <c:pt idx="17">
                  <c:v>41.6</c:v>
                </c:pt>
                <c:pt idx="18">
                  <c:v>58.5</c:v>
                </c:pt>
                <c:pt idx="19">
                  <c:v>62.4</c:v>
                </c:pt>
                <c:pt idx="20">
                  <c:v>62.7</c:v>
                </c:pt>
                <c:pt idx="21">
                  <c:v>43</c:v>
                </c:pt>
                <c:pt idx="22" formatCode="General">
                  <c:v>47.1</c:v>
                </c:pt>
                <c:pt idx="23" formatCode="General">
                  <c:v>58.6</c:v>
                </c:pt>
                <c:pt idx="24" formatCode="General">
                  <c:v>69.400000000000006</c:v>
                </c:pt>
                <c:pt idx="25" formatCode="General">
                  <c:v>37</c:v>
                </c:pt>
                <c:pt idx="26" formatCode="General">
                  <c:v>54.7</c:v>
                </c:pt>
                <c:pt idx="27" formatCode="General">
                  <c:v>34.4</c:v>
                </c:pt>
                <c:pt idx="28" formatCode="General">
                  <c:v>21.4</c:v>
                </c:pt>
                <c:pt idx="29" formatCode="General">
                  <c:v>51.9</c:v>
                </c:pt>
                <c:pt idx="30" formatCode="General">
                  <c:v>60.4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05464"/>
        <c:axId val="725219184"/>
        <c:axId val="723815416"/>
      </c:bar3DChart>
      <c:catAx>
        <c:axId val="725205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1918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19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05464"/>
        <c:crosses val="autoZero"/>
        <c:crossBetween val="between"/>
      </c:valAx>
      <c:serAx>
        <c:axId val="723815416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1918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August 2015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'Aug15'!$C$3:$AG$3</c:f>
              <c:numCache>
                <c:formatCode>0.0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8.4079999999999995</c:v>
                </c:pt>
                <c:pt idx="3">
                  <c:v>9.08</c:v>
                </c:pt>
                <c:pt idx="4">
                  <c:v>8.5820000000000007</c:v>
                </c:pt>
                <c:pt idx="5">
                  <c:v>8.5739999999999998</c:v>
                </c:pt>
                <c:pt idx="6">
                  <c:v>8.0329999999999995</c:v>
                </c:pt>
                <c:pt idx="7">
                  <c:v>10</c:v>
                </c:pt>
                <c:pt idx="8">
                  <c:v>5.0039999999999996</c:v>
                </c:pt>
                <c:pt idx="9">
                  <c:v>10</c:v>
                </c:pt>
                <c:pt idx="10">
                  <c:v>8.2409999999999997</c:v>
                </c:pt>
                <c:pt idx="11">
                  <c:v>8.173</c:v>
                </c:pt>
                <c:pt idx="12">
                  <c:v>10</c:v>
                </c:pt>
                <c:pt idx="13">
                  <c:v>9.9459999999999997</c:v>
                </c:pt>
                <c:pt idx="14">
                  <c:v>4.0830000000000002</c:v>
                </c:pt>
                <c:pt idx="15">
                  <c:v>9.59</c:v>
                </c:pt>
                <c:pt idx="16">
                  <c:v>10</c:v>
                </c:pt>
                <c:pt idx="17">
                  <c:v>10</c:v>
                </c:pt>
                <c:pt idx="18">
                  <c:v>7.0810000000000004</c:v>
                </c:pt>
                <c:pt idx="19">
                  <c:v>8.8040000000000003</c:v>
                </c:pt>
                <c:pt idx="20">
                  <c:v>8.3699999999999992</c:v>
                </c:pt>
                <c:pt idx="21">
                  <c:v>8.2669999999999995</c:v>
                </c:pt>
                <c:pt idx="22">
                  <c:v>10</c:v>
                </c:pt>
                <c:pt idx="23">
                  <c:v>5.4630000000000001</c:v>
                </c:pt>
                <c:pt idx="24">
                  <c:v>10</c:v>
                </c:pt>
                <c:pt idx="25">
                  <c:v>8.5500000000000007</c:v>
                </c:pt>
                <c:pt idx="26">
                  <c:v>8.1370000000000005</c:v>
                </c:pt>
                <c:pt idx="27">
                  <c:v>8.1479999999999997</c:v>
                </c:pt>
                <c:pt idx="28">
                  <c:v>7.9169999999999998</c:v>
                </c:pt>
                <c:pt idx="29">
                  <c:v>8.0630000000000006</c:v>
                </c:pt>
                <c:pt idx="30">
                  <c:v>7.7830000000000004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'Aug15'!$C$4:$AG$4</c:f>
              <c:numCache>
                <c:formatCode>0.0</c:formatCode>
                <c:ptCount val="31"/>
                <c:pt idx="0">
                  <c:v>23.8</c:v>
                </c:pt>
                <c:pt idx="1">
                  <c:v>52.4</c:v>
                </c:pt>
                <c:pt idx="2">
                  <c:v>60.7</c:v>
                </c:pt>
                <c:pt idx="3">
                  <c:v>33</c:v>
                </c:pt>
                <c:pt idx="4">
                  <c:v>59.7</c:v>
                </c:pt>
                <c:pt idx="5">
                  <c:v>57.9</c:v>
                </c:pt>
                <c:pt idx="6">
                  <c:v>56.3</c:v>
                </c:pt>
                <c:pt idx="7">
                  <c:v>54</c:v>
                </c:pt>
                <c:pt idx="8">
                  <c:v>21</c:v>
                </c:pt>
                <c:pt idx="9">
                  <c:v>58.4</c:v>
                </c:pt>
                <c:pt idx="10">
                  <c:v>57.1</c:v>
                </c:pt>
                <c:pt idx="11">
                  <c:v>57.4</c:v>
                </c:pt>
                <c:pt idx="12">
                  <c:v>47.1</c:v>
                </c:pt>
                <c:pt idx="13">
                  <c:v>20.6</c:v>
                </c:pt>
                <c:pt idx="14">
                  <c:v>21.4</c:v>
                </c:pt>
                <c:pt idx="15">
                  <c:v>20.8</c:v>
                </c:pt>
                <c:pt idx="16">
                  <c:v>25.4</c:v>
                </c:pt>
                <c:pt idx="17">
                  <c:v>29</c:v>
                </c:pt>
                <c:pt idx="18">
                  <c:v>21.7</c:v>
                </c:pt>
                <c:pt idx="19">
                  <c:v>54.4</c:v>
                </c:pt>
                <c:pt idx="20">
                  <c:v>57</c:v>
                </c:pt>
                <c:pt idx="21">
                  <c:v>55.7</c:v>
                </c:pt>
                <c:pt idx="22" formatCode="General">
                  <c:v>20</c:v>
                </c:pt>
                <c:pt idx="23" formatCode="General">
                  <c:v>13.4</c:v>
                </c:pt>
                <c:pt idx="24" formatCode="General">
                  <c:v>56</c:v>
                </c:pt>
                <c:pt idx="25" formatCode="General">
                  <c:v>54.6</c:v>
                </c:pt>
                <c:pt idx="26" formatCode="General">
                  <c:v>50</c:v>
                </c:pt>
                <c:pt idx="27" formatCode="General">
                  <c:v>52</c:v>
                </c:pt>
                <c:pt idx="28" formatCode="General">
                  <c:v>51.2</c:v>
                </c:pt>
                <c:pt idx="29" formatCode="General">
                  <c:v>51.6</c:v>
                </c:pt>
                <c:pt idx="30" formatCode="General">
                  <c:v>50.8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24672"/>
        <c:axId val="725225456"/>
        <c:axId val="723816688"/>
      </c:bar3DChart>
      <c:catAx>
        <c:axId val="725224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2545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25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24672"/>
        <c:crosses val="autoZero"/>
        <c:crossBetween val="between"/>
      </c:valAx>
      <c:serAx>
        <c:axId val="723816688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2545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September 2015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'Sep15'!$C$3:$AG$3</c:f>
              <c:numCache>
                <c:formatCode>0.0</c:formatCode>
                <c:ptCount val="31"/>
                <c:pt idx="0">
                  <c:v>5.8620000000000001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3.6429999999999998</c:v>
                </c:pt>
                <c:pt idx="5">
                  <c:v>10</c:v>
                </c:pt>
                <c:pt idx="6">
                  <c:v>9.9420000000000002</c:v>
                </c:pt>
                <c:pt idx="7">
                  <c:v>9.8940000000000001</c:v>
                </c:pt>
                <c:pt idx="8">
                  <c:v>8.7870000000000008</c:v>
                </c:pt>
                <c:pt idx="9">
                  <c:v>8.8870000000000005</c:v>
                </c:pt>
                <c:pt idx="10">
                  <c:v>10</c:v>
                </c:pt>
                <c:pt idx="11">
                  <c:v>9.1649999999999991</c:v>
                </c:pt>
                <c:pt idx="12">
                  <c:v>8.6129999999999995</c:v>
                </c:pt>
                <c:pt idx="13">
                  <c:v>10</c:v>
                </c:pt>
                <c:pt idx="14">
                  <c:v>3.7250000000000001</c:v>
                </c:pt>
                <c:pt idx="15">
                  <c:v>10</c:v>
                </c:pt>
                <c:pt idx="16">
                  <c:v>8.9009999999999998</c:v>
                </c:pt>
                <c:pt idx="17">
                  <c:v>6.931</c:v>
                </c:pt>
                <c:pt idx="18">
                  <c:v>10</c:v>
                </c:pt>
                <c:pt idx="19">
                  <c:v>10</c:v>
                </c:pt>
                <c:pt idx="20">
                  <c:v>9.9</c:v>
                </c:pt>
                <c:pt idx="21">
                  <c:v>9.2840000000000007</c:v>
                </c:pt>
                <c:pt idx="22">
                  <c:v>4.7190000000000003</c:v>
                </c:pt>
                <c:pt idx="23">
                  <c:v>9.9540000000000006</c:v>
                </c:pt>
                <c:pt idx="24">
                  <c:v>8.0250000000000004</c:v>
                </c:pt>
                <c:pt idx="25">
                  <c:v>9.657</c:v>
                </c:pt>
                <c:pt idx="26">
                  <c:v>2.6269999999999998</c:v>
                </c:pt>
                <c:pt idx="27">
                  <c:v>9.3369999999999997</c:v>
                </c:pt>
                <c:pt idx="28">
                  <c:v>8.5120000000000005</c:v>
                </c:pt>
                <c:pt idx="29">
                  <c:v>7.65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'Sep15'!$C$4:$AG$4</c:f>
              <c:numCache>
                <c:formatCode>0.0</c:formatCode>
                <c:ptCount val="31"/>
                <c:pt idx="0">
                  <c:v>14</c:v>
                </c:pt>
                <c:pt idx="1">
                  <c:v>29.6</c:v>
                </c:pt>
                <c:pt idx="2">
                  <c:v>25.4</c:v>
                </c:pt>
                <c:pt idx="3">
                  <c:v>41.3</c:v>
                </c:pt>
                <c:pt idx="4">
                  <c:v>16.3</c:v>
                </c:pt>
                <c:pt idx="5">
                  <c:v>40.200000000000003</c:v>
                </c:pt>
                <c:pt idx="6">
                  <c:v>54.1</c:v>
                </c:pt>
                <c:pt idx="7">
                  <c:v>52.1</c:v>
                </c:pt>
                <c:pt idx="8">
                  <c:v>50.6</c:v>
                </c:pt>
                <c:pt idx="9">
                  <c:v>43.9</c:v>
                </c:pt>
                <c:pt idx="10">
                  <c:v>40.9</c:v>
                </c:pt>
                <c:pt idx="11">
                  <c:v>45.1</c:v>
                </c:pt>
                <c:pt idx="12">
                  <c:v>32.6</c:v>
                </c:pt>
                <c:pt idx="13">
                  <c:v>37.9</c:v>
                </c:pt>
                <c:pt idx="14">
                  <c:v>19.600000000000001</c:v>
                </c:pt>
                <c:pt idx="15">
                  <c:v>28.7</c:v>
                </c:pt>
                <c:pt idx="16">
                  <c:v>12.3</c:v>
                </c:pt>
                <c:pt idx="17">
                  <c:v>16.600000000000001</c:v>
                </c:pt>
                <c:pt idx="18">
                  <c:v>35.4</c:v>
                </c:pt>
                <c:pt idx="19">
                  <c:v>37.4</c:v>
                </c:pt>
                <c:pt idx="20">
                  <c:v>48.5</c:v>
                </c:pt>
                <c:pt idx="21">
                  <c:v>24.1</c:v>
                </c:pt>
                <c:pt idx="22" formatCode="General">
                  <c:v>9</c:v>
                </c:pt>
                <c:pt idx="23" formatCode="General">
                  <c:v>49.6</c:v>
                </c:pt>
                <c:pt idx="24" formatCode="General">
                  <c:v>48.8</c:v>
                </c:pt>
                <c:pt idx="25" formatCode="General">
                  <c:v>35.5</c:v>
                </c:pt>
                <c:pt idx="26" formatCode="General">
                  <c:v>13.5</c:v>
                </c:pt>
                <c:pt idx="27" formatCode="General">
                  <c:v>38.1</c:v>
                </c:pt>
                <c:pt idx="28" formatCode="General">
                  <c:v>43.8</c:v>
                </c:pt>
                <c:pt idx="29" formatCode="General">
                  <c:v>47.9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24280"/>
        <c:axId val="725218008"/>
        <c:axId val="723805240"/>
      </c:bar3DChart>
      <c:catAx>
        <c:axId val="725224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1800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18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24280"/>
        <c:crosses val="autoZero"/>
        <c:crossBetween val="between"/>
      </c:valAx>
      <c:serAx>
        <c:axId val="723805240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1800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Oktober 2015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'Okt15'!$C$3:$AG$3</c:f>
              <c:numCache>
                <c:formatCode>0.0</c:formatCode>
                <c:ptCount val="31"/>
                <c:pt idx="0">
                  <c:v>8.7219999999999995</c:v>
                </c:pt>
                <c:pt idx="1">
                  <c:v>7.3680000000000003</c:v>
                </c:pt>
                <c:pt idx="2">
                  <c:v>9.1389999999999993</c:v>
                </c:pt>
                <c:pt idx="3">
                  <c:v>8.3699999999999992</c:v>
                </c:pt>
                <c:pt idx="4">
                  <c:v>8.7319999999999993</c:v>
                </c:pt>
                <c:pt idx="5">
                  <c:v>3.0270000000000001</c:v>
                </c:pt>
                <c:pt idx="6">
                  <c:v>9.343</c:v>
                </c:pt>
                <c:pt idx="7">
                  <c:v>10</c:v>
                </c:pt>
                <c:pt idx="8">
                  <c:v>7.1059999999999999</c:v>
                </c:pt>
                <c:pt idx="9">
                  <c:v>3.4540000000000002</c:v>
                </c:pt>
                <c:pt idx="10">
                  <c:v>7.5220000000000002</c:v>
                </c:pt>
                <c:pt idx="11">
                  <c:v>8.8249999999999993</c:v>
                </c:pt>
                <c:pt idx="12">
                  <c:v>2.2469999999999999</c:v>
                </c:pt>
                <c:pt idx="13">
                  <c:v>9.4770000000000003</c:v>
                </c:pt>
                <c:pt idx="14">
                  <c:v>2.218</c:v>
                </c:pt>
                <c:pt idx="15">
                  <c:v>7.6360000000000001</c:v>
                </c:pt>
                <c:pt idx="16">
                  <c:v>7.4020000000000001</c:v>
                </c:pt>
                <c:pt idx="17">
                  <c:v>1.492</c:v>
                </c:pt>
                <c:pt idx="18">
                  <c:v>4.2649999999999997</c:v>
                </c:pt>
                <c:pt idx="19">
                  <c:v>7.3310000000000004</c:v>
                </c:pt>
                <c:pt idx="20">
                  <c:v>8.3460000000000001</c:v>
                </c:pt>
                <c:pt idx="21">
                  <c:v>4.952</c:v>
                </c:pt>
                <c:pt idx="22">
                  <c:v>8.5890000000000004</c:v>
                </c:pt>
                <c:pt idx="23">
                  <c:v>6.9039999999999999</c:v>
                </c:pt>
                <c:pt idx="24">
                  <c:v>5.5759999999999996</c:v>
                </c:pt>
                <c:pt idx="25">
                  <c:v>8.4369999999999994</c:v>
                </c:pt>
                <c:pt idx="26">
                  <c:v>6.4169999999999998</c:v>
                </c:pt>
                <c:pt idx="27">
                  <c:v>8.1669999999999998</c:v>
                </c:pt>
                <c:pt idx="28">
                  <c:v>7.556</c:v>
                </c:pt>
                <c:pt idx="29">
                  <c:v>5.58</c:v>
                </c:pt>
                <c:pt idx="30">
                  <c:v>1.8160000000000001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'Okt15'!$C$4:$AG$4</c:f>
              <c:numCache>
                <c:formatCode>0.0</c:formatCode>
                <c:ptCount val="31"/>
                <c:pt idx="0">
                  <c:v>45.5</c:v>
                </c:pt>
                <c:pt idx="1">
                  <c:v>43.9</c:v>
                </c:pt>
                <c:pt idx="2">
                  <c:v>35.299999999999997</c:v>
                </c:pt>
                <c:pt idx="3">
                  <c:v>47.5</c:v>
                </c:pt>
                <c:pt idx="4">
                  <c:v>34</c:v>
                </c:pt>
                <c:pt idx="5">
                  <c:v>8.5</c:v>
                </c:pt>
                <c:pt idx="6">
                  <c:v>15.8</c:v>
                </c:pt>
                <c:pt idx="7">
                  <c:v>29.5</c:v>
                </c:pt>
                <c:pt idx="8">
                  <c:v>42.6</c:v>
                </c:pt>
                <c:pt idx="9">
                  <c:v>11.3</c:v>
                </c:pt>
                <c:pt idx="10">
                  <c:v>18</c:v>
                </c:pt>
                <c:pt idx="11">
                  <c:v>32.6</c:v>
                </c:pt>
                <c:pt idx="12">
                  <c:v>7.6</c:v>
                </c:pt>
                <c:pt idx="13">
                  <c:v>23.8</c:v>
                </c:pt>
                <c:pt idx="14">
                  <c:v>9</c:v>
                </c:pt>
                <c:pt idx="15">
                  <c:v>15.4</c:v>
                </c:pt>
                <c:pt idx="16">
                  <c:v>15.6</c:v>
                </c:pt>
                <c:pt idx="17">
                  <c:v>5</c:v>
                </c:pt>
                <c:pt idx="18">
                  <c:v>13.3</c:v>
                </c:pt>
                <c:pt idx="19">
                  <c:v>36</c:v>
                </c:pt>
                <c:pt idx="20">
                  <c:v>36.200000000000003</c:v>
                </c:pt>
                <c:pt idx="21">
                  <c:v>18.5</c:v>
                </c:pt>
                <c:pt idx="22" formatCode="General">
                  <c:v>31.3</c:v>
                </c:pt>
                <c:pt idx="23" formatCode="General">
                  <c:v>28</c:v>
                </c:pt>
                <c:pt idx="24" formatCode="General">
                  <c:v>24.7</c:v>
                </c:pt>
                <c:pt idx="25" formatCode="General">
                  <c:v>34.799999999999997</c:v>
                </c:pt>
                <c:pt idx="26" formatCode="General">
                  <c:v>33.299999999999997</c:v>
                </c:pt>
                <c:pt idx="27" formatCode="General">
                  <c:v>30.8</c:v>
                </c:pt>
                <c:pt idx="28" formatCode="General">
                  <c:v>17.600000000000001</c:v>
                </c:pt>
                <c:pt idx="29" formatCode="General">
                  <c:v>30.7</c:v>
                </c:pt>
                <c:pt idx="30" formatCode="General">
                  <c:v>8.1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21536"/>
        <c:axId val="725218400"/>
        <c:axId val="723806088"/>
      </c:bar3DChart>
      <c:catAx>
        <c:axId val="72522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184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18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21536"/>
        <c:crosses val="autoZero"/>
        <c:crossBetween val="between"/>
      </c:valAx>
      <c:serAx>
        <c:axId val="723806088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1840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November 2015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'Nov15'!$C$3:$AG$3</c:f>
              <c:numCache>
                <c:formatCode>0.0</c:formatCode>
                <c:ptCount val="31"/>
                <c:pt idx="0">
                  <c:v>6.734</c:v>
                </c:pt>
                <c:pt idx="1">
                  <c:v>6.6349999999999998</c:v>
                </c:pt>
                <c:pt idx="2">
                  <c:v>4.8630000000000004</c:v>
                </c:pt>
                <c:pt idx="3">
                  <c:v>6.3129999999999997</c:v>
                </c:pt>
                <c:pt idx="4">
                  <c:v>5.7539999999999996</c:v>
                </c:pt>
                <c:pt idx="5">
                  <c:v>6.1210000000000004</c:v>
                </c:pt>
                <c:pt idx="6">
                  <c:v>5.5890000000000004</c:v>
                </c:pt>
                <c:pt idx="7">
                  <c:v>5.6740000000000004</c:v>
                </c:pt>
                <c:pt idx="8">
                  <c:v>7.7889999999999997</c:v>
                </c:pt>
                <c:pt idx="9">
                  <c:v>5.56</c:v>
                </c:pt>
                <c:pt idx="10">
                  <c:v>5.4359999999999999</c:v>
                </c:pt>
                <c:pt idx="11">
                  <c:v>5.54</c:v>
                </c:pt>
                <c:pt idx="12">
                  <c:v>6.7779999999999996</c:v>
                </c:pt>
                <c:pt idx="13">
                  <c:v>5.194</c:v>
                </c:pt>
                <c:pt idx="14">
                  <c:v>6.0270000000000001</c:v>
                </c:pt>
                <c:pt idx="15">
                  <c:v>5.3449999999999998</c:v>
                </c:pt>
                <c:pt idx="16">
                  <c:v>6.2759999999999998</c:v>
                </c:pt>
                <c:pt idx="17">
                  <c:v>5.141</c:v>
                </c:pt>
                <c:pt idx="18">
                  <c:v>6.0039999999999996</c:v>
                </c:pt>
                <c:pt idx="19">
                  <c:v>2.15</c:v>
                </c:pt>
                <c:pt idx="20">
                  <c:v>7.0129999999999999</c:v>
                </c:pt>
                <c:pt idx="21">
                  <c:v>0.60399999999999998</c:v>
                </c:pt>
                <c:pt idx="22">
                  <c:v>6.4870000000000001</c:v>
                </c:pt>
                <c:pt idx="23">
                  <c:v>5.5380000000000003</c:v>
                </c:pt>
                <c:pt idx="24">
                  <c:v>0.26100000000000001</c:v>
                </c:pt>
                <c:pt idx="25">
                  <c:v>1.722</c:v>
                </c:pt>
                <c:pt idx="26">
                  <c:v>4.7990000000000004</c:v>
                </c:pt>
                <c:pt idx="27">
                  <c:v>3.46</c:v>
                </c:pt>
                <c:pt idx="28">
                  <c:v>1.4610000000000001</c:v>
                </c:pt>
                <c:pt idx="29">
                  <c:v>4.766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'Nov15'!$C$4:$AG$4</c:f>
              <c:numCache>
                <c:formatCode>0.0</c:formatCode>
                <c:ptCount val="31"/>
                <c:pt idx="0">
                  <c:v>27.5</c:v>
                </c:pt>
                <c:pt idx="1">
                  <c:v>20.5</c:v>
                </c:pt>
                <c:pt idx="2">
                  <c:v>9</c:v>
                </c:pt>
                <c:pt idx="3">
                  <c:v>30.7</c:v>
                </c:pt>
                <c:pt idx="4">
                  <c:v>31.5</c:v>
                </c:pt>
                <c:pt idx="5">
                  <c:v>30.7</c:v>
                </c:pt>
                <c:pt idx="6">
                  <c:v>30</c:v>
                </c:pt>
                <c:pt idx="7">
                  <c:v>29.6</c:v>
                </c:pt>
                <c:pt idx="8">
                  <c:v>27.5</c:v>
                </c:pt>
                <c:pt idx="9">
                  <c:v>28.8</c:v>
                </c:pt>
                <c:pt idx="10">
                  <c:v>27.7</c:v>
                </c:pt>
                <c:pt idx="11">
                  <c:v>13.3</c:v>
                </c:pt>
                <c:pt idx="12">
                  <c:v>17.600000000000001</c:v>
                </c:pt>
                <c:pt idx="13">
                  <c:v>18.7</c:v>
                </c:pt>
                <c:pt idx="14">
                  <c:v>16.600000000000001</c:v>
                </c:pt>
                <c:pt idx="15">
                  <c:v>21.5</c:v>
                </c:pt>
                <c:pt idx="16">
                  <c:v>20.8</c:v>
                </c:pt>
                <c:pt idx="17">
                  <c:v>25.1</c:v>
                </c:pt>
                <c:pt idx="18">
                  <c:v>21</c:v>
                </c:pt>
                <c:pt idx="19">
                  <c:v>5.0999999999999996</c:v>
                </c:pt>
                <c:pt idx="20">
                  <c:v>11.5</c:v>
                </c:pt>
                <c:pt idx="21">
                  <c:v>1.9</c:v>
                </c:pt>
                <c:pt idx="22" formatCode="General">
                  <c:v>11.7</c:v>
                </c:pt>
                <c:pt idx="23" formatCode="General">
                  <c:v>23.4</c:v>
                </c:pt>
                <c:pt idx="24" formatCode="General">
                  <c:v>1</c:v>
                </c:pt>
                <c:pt idx="25" formatCode="General">
                  <c:v>4.3</c:v>
                </c:pt>
                <c:pt idx="26" formatCode="General">
                  <c:v>14.7</c:v>
                </c:pt>
                <c:pt idx="27" formatCode="General">
                  <c:v>5.6</c:v>
                </c:pt>
                <c:pt idx="28" formatCode="General">
                  <c:v>5.6</c:v>
                </c:pt>
                <c:pt idx="29" formatCode="General">
                  <c:v>14.8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26632"/>
        <c:axId val="725228200"/>
        <c:axId val="723806512"/>
      </c:bar3DChart>
      <c:catAx>
        <c:axId val="72522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282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28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26632"/>
        <c:crosses val="autoZero"/>
        <c:crossBetween val="between"/>
      </c:valAx>
      <c:serAx>
        <c:axId val="723806512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2820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Dezember 2015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'Dez15'!$C$3:$AG$3</c:f>
              <c:numCache>
                <c:formatCode>0.0</c:formatCode>
                <c:ptCount val="31"/>
                <c:pt idx="0">
                  <c:v>5.51</c:v>
                </c:pt>
                <c:pt idx="1">
                  <c:v>4.6310000000000002</c:v>
                </c:pt>
                <c:pt idx="2">
                  <c:v>4.6159999999999997</c:v>
                </c:pt>
                <c:pt idx="3">
                  <c:v>1.907</c:v>
                </c:pt>
                <c:pt idx="4">
                  <c:v>1.881</c:v>
                </c:pt>
                <c:pt idx="5">
                  <c:v>2.081</c:v>
                </c:pt>
                <c:pt idx="6">
                  <c:v>4.2030000000000003</c:v>
                </c:pt>
                <c:pt idx="7">
                  <c:v>2.4889999999999999</c:v>
                </c:pt>
                <c:pt idx="8">
                  <c:v>1.978</c:v>
                </c:pt>
                <c:pt idx="9">
                  <c:v>1.8240000000000001</c:v>
                </c:pt>
                <c:pt idx="10">
                  <c:v>4.0179999999999998</c:v>
                </c:pt>
                <c:pt idx="11">
                  <c:v>4.2939999999999996</c:v>
                </c:pt>
                <c:pt idx="12">
                  <c:v>4.6100000000000003</c:v>
                </c:pt>
                <c:pt idx="13">
                  <c:v>4.0869999999999997</c:v>
                </c:pt>
                <c:pt idx="14">
                  <c:v>4.343</c:v>
                </c:pt>
                <c:pt idx="15">
                  <c:v>3.3159999999999998</c:v>
                </c:pt>
                <c:pt idx="16">
                  <c:v>5.452</c:v>
                </c:pt>
                <c:pt idx="17">
                  <c:v>5.7119999999999997</c:v>
                </c:pt>
                <c:pt idx="18">
                  <c:v>3.919</c:v>
                </c:pt>
                <c:pt idx="19">
                  <c:v>3.8860000000000001</c:v>
                </c:pt>
                <c:pt idx="20">
                  <c:v>1.4730000000000001</c:v>
                </c:pt>
                <c:pt idx="21">
                  <c:v>4.4989999999999997</c:v>
                </c:pt>
                <c:pt idx="22">
                  <c:v>4.3940000000000001</c:v>
                </c:pt>
                <c:pt idx="23">
                  <c:v>4.3369999999999997</c:v>
                </c:pt>
                <c:pt idx="24">
                  <c:v>4.0170000000000003</c:v>
                </c:pt>
                <c:pt idx="25">
                  <c:v>4.0650000000000004</c:v>
                </c:pt>
                <c:pt idx="26">
                  <c:v>4.2309999999999999</c:v>
                </c:pt>
                <c:pt idx="27">
                  <c:v>4.1779999999999999</c:v>
                </c:pt>
                <c:pt idx="28">
                  <c:v>4.1669999999999998</c:v>
                </c:pt>
                <c:pt idx="29">
                  <c:v>4.0709999999999997</c:v>
                </c:pt>
                <c:pt idx="30">
                  <c:v>2.1480000000000001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'Dez15'!$C$4:$AG$4</c:f>
              <c:numCache>
                <c:formatCode>0.0</c:formatCode>
                <c:ptCount val="31"/>
                <c:pt idx="0">
                  <c:v>13.7</c:v>
                </c:pt>
                <c:pt idx="1">
                  <c:v>21.5</c:v>
                </c:pt>
                <c:pt idx="2">
                  <c:v>20.8</c:v>
                </c:pt>
                <c:pt idx="3">
                  <c:v>4.9000000000000004</c:v>
                </c:pt>
                <c:pt idx="4">
                  <c:v>6.4</c:v>
                </c:pt>
                <c:pt idx="5">
                  <c:v>6.4</c:v>
                </c:pt>
                <c:pt idx="6">
                  <c:v>19.3</c:v>
                </c:pt>
                <c:pt idx="7">
                  <c:v>8</c:v>
                </c:pt>
                <c:pt idx="8">
                  <c:v>4.3</c:v>
                </c:pt>
                <c:pt idx="9">
                  <c:v>6.4</c:v>
                </c:pt>
                <c:pt idx="10">
                  <c:v>11.8</c:v>
                </c:pt>
                <c:pt idx="11">
                  <c:v>19</c:v>
                </c:pt>
                <c:pt idx="12">
                  <c:v>14.9</c:v>
                </c:pt>
                <c:pt idx="13">
                  <c:v>18.100000000000001</c:v>
                </c:pt>
                <c:pt idx="14">
                  <c:v>13.4</c:v>
                </c:pt>
                <c:pt idx="15">
                  <c:v>6.7</c:v>
                </c:pt>
                <c:pt idx="16">
                  <c:v>14.8</c:v>
                </c:pt>
                <c:pt idx="17">
                  <c:v>10.3</c:v>
                </c:pt>
                <c:pt idx="18">
                  <c:v>17</c:v>
                </c:pt>
                <c:pt idx="19">
                  <c:v>16.600000000000001</c:v>
                </c:pt>
                <c:pt idx="20">
                  <c:v>3.9</c:v>
                </c:pt>
                <c:pt idx="21">
                  <c:v>17</c:v>
                </c:pt>
                <c:pt idx="22" formatCode="General">
                  <c:v>14.8</c:v>
                </c:pt>
                <c:pt idx="23" formatCode="General">
                  <c:v>16.600000000000001</c:v>
                </c:pt>
                <c:pt idx="24" formatCode="General">
                  <c:v>17.8</c:v>
                </c:pt>
                <c:pt idx="25" formatCode="General">
                  <c:v>18.2</c:v>
                </c:pt>
                <c:pt idx="26" formatCode="General">
                  <c:v>18.7</c:v>
                </c:pt>
                <c:pt idx="27" formatCode="General">
                  <c:v>18.7</c:v>
                </c:pt>
                <c:pt idx="28" formatCode="General">
                  <c:v>16.8</c:v>
                </c:pt>
                <c:pt idx="29" formatCode="General">
                  <c:v>18.399999999999999</c:v>
                </c:pt>
                <c:pt idx="30" formatCode="General">
                  <c:v>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18792"/>
        <c:axId val="725227808"/>
        <c:axId val="723808208"/>
      </c:bar3DChart>
      <c:catAx>
        <c:axId val="725218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2780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27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18792"/>
        <c:crosses val="autoZero"/>
        <c:crossBetween val="between"/>
      </c:valAx>
      <c:serAx>
        <c:axId val="723808208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2780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Januar 2016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'Jan16'!$C$3:$AG$3</c:f>
              <c:numCache>
                <c:formatCode>0.0</c:formatCode>
                <c:ptCount val="31"/>
                <c:pt idx="0">
                  <c:v>5.0170000000000003</c:v>
                </c:pt>
                <c:pt idx="1">
                  <c:v>1.2290000000000001</c:v>
                </c:pt>
                <c:pt idx="2">
                  <c:v>5.3680000000000003</c:v>
                </c:pt>
                <c:pt idx="3">
                  <c:v>6.1589999999999998</c:v>
                </c:pt>
                <c:pt idx="4">
                  <c:v>5.98</c:v>
                </c:pt>
                <c:pt idx="5">
                  <c:v>5.5880000000000001</c:v>
                </c:pt>
                <c:pt idx="6">
                  <c:v>0.93200000000000005</c:v>
                </c:pt>
                <c:pt idx="7">
                  <c:v>1.643</c:v>
                </c:pt>
                <c:pt idx="8">
                  <c:v>1.4019999999999999</c:v>
                </c:pt>
                <c:pt idx="9">
                  <c:v>2.843</c:v>
                </c:pt>
                <c:pt idx="10">
                  <c:v>6.2480000000000002</c:v>
                </c:pt>
                <c:pt idx="11">
                  <c:v>6.6070000000000002</c:v>
                </c:pt>
                <c:pt idx="12">
                  <c:v>6.8860000000000001</c:v>
                </c:pt>
                <c:pt idx="13">
                  <c:v>1.413</c:v>
                </c:pt>
                <c:pt idx="14">
                  <c:v>6.3639999999999999</c:v>
                </c:pt>
                <c:pt idx="15">
                  <c:v>0.83</c:v>
                </c:pt>
                <c:pt idx="16">
                  <c:v>0.497</c:v>
                </c:pt>
                <c:pt idx="17">
                  <c:v>0.497</c:v>
                </c:pt>
                <c:pt idx="20">
                  <c:v>0.38400000000000001</c:v>
                </c:pt>
                <c:pt idx="21">
                  <c:v>0.71599999999999997</c:v>
                </c:pt>
                <c:pt idx="22">
                  <c:v>5.851</c:v>
                </c:pt>
                <c:pt idx="23">
                  <c:v>6.718</c:v>
                </c:pt>
                <c:pt idx="24">
                  <c:v>5.4039999999999999</c:v>
                </c:pt>
                <c:pt idx="25">
                  <c:v>6.343</c:v>
                </c:pt>
                <c:pt idx="26">
                  <c:v>3.7589999999999999</c:v>
                </c:pt>
                <c:pt idx="27">
                  <c:v>4.5490000000000004</c:v>
                </c:pt>
                <c:pt idx="28">
                  <c:v>7.9470000000000001</c:v>
                </c:pt>
                <c:pt idx="29">
                  <c:v>6.7359999999999998</c:v>
                </c:pt>
                <c:pt idx="30">
                  <c:v>1.151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'Jan16'!$C$4:$AG$4</c:f>
              <c:numCache>
                <c:formatCode>0.0</c:formatCode>
                <c:ptCount val="31"/>
                <c:pt idx="0">
                  <c:v>8.1</c:v>
                </c:pt>
                <c:pt idx="1">
                  <c:v>3.3</c:v>
                </c:pt>
                <c:pt idx="2">
                  <c:v>12</c:v>
                </c:pt>
                <c:pt idx="3">
                  <c:v>9.1</c:v>
                </c:pt>
                <c:pt idx="4">
                  <c:v>16.3</c:v>
                </c:pt>
                <c:pt idx="5">
                  <c:v>15.1</c:v>
                </c:pt>
                <c:pt idx="6">
                  <c:v>2.7</c:v>
                </c:pt>
                <c:pt idx="7">
                  <c:v>5.9</c:v>
                </c:pt>
                <c:pt idx="8">
                  <c:v>3.8</c:v>
                </c:pt>
                <c:pt idx="9">
                  <c:v>4.5</c:v>
                </c:pt>
                <c:pt idx="10">
                  <c:v>9.6999999999999993</c:v>
                </c:pt>
                <c:pt idx="11">
                  <c:v>13.9</c:v>
                </c:pt>
                <c:pt idx="12">
                  <c:v>12.3</c:v>
                </c:pt>
                <c:pt idx="13">
                  <c:v>4.9000000000000004</c:v>
                </c:pt>
                <c:pt idx="14">
                  <c:v>17.899999999999999</c:v>
                </c:pt>
                <c:pt idx="15">
                  <c:v>1.8</c:v>
                </c:pt>
                <c:pt idx="16">
                  <c:v>0.7</c:v>
                </c:pt>
                <c:pt idx="17">
                  <c:v>1.3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3.5</c:v>
                </c:pt>
                <c:pt idx="22" formatCode="General">
                  <c:v>15.4</c:v>
                </c:pt>
                <c:pt idx="23" formatCode="General">
                  <c:v>14.5</c:v>
                </c:pt>
                <c:pt idx="24" formatCode="General">
                  <c:v>27.1</c:v>
                </c:pt>
                <c:pt idx="25" formatCode="General">
                  <c:v>24.2</c:v>
                </c:pt>
                <c:pt idx="26" formatCode="General">
                  <c:v>14.1</c:v>
                </c:pt>
                <c:pt idx="27" formatCode="General">
                  <c:v>16.399999999999999</c:v>
                </c:pt>
                <c:pt idx="28" formatCode="General">
                  <c:v>19.100000000000001</c:v>
                </c:pt>
                <c:pt idx="29" formatCode="General">
                  <c:v>24.1</c:v>
                </c:pt>
                <c:pt idx="30" formatCode="General">
                  <c:v>5.0999999999999996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29768"/>
        <c:axId val="725225848"/>
        <c:axId val="723810752"/>
      </c:bar3DChart>
      <c:catAx>
        <c:axId val="725229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2584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25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29768"/>
        <c:crosses val="autoZero"/>
        <c:crossBetween val="between"/>
      </c:valAx>
      <c:serAx>
        <c:axId val="723810752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2584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Februar 2016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'Feb16'!$C$3:$AG$3</c:f>
              <c:numCache>
                <c:formatCode>0.0</c:formatCode>
                <c:ptCount val="31"/>
                <c:pt idx="0">
                  <c:v>7.6230000000000002</c:v>
                </c:pt>
                <c:pt idx="1">
                  <c:v>6.5430000000000001</c:v>
                </c:pt>
                <c:pt idx="2">
                  <c:v>2.1349999999999998</c:v>
                </c:pt>
                <c:pt idx="3">
                  <c:v>2.5209999999999999</c:v>
                </c:pt>
                <c:pt idx="4">
                  <c:v>6.7830000000000004</c:v>
                </c:pt>
                <c:pt idx="5">
                  <c:v>6.63</c:v>
                </c:pt>
                <c:pt idx="6">
                  <c:v>1.427</c:v>
                </c:pt>
                <c:pt idx="7">
                  <c:v>7.7480000000000002</c:v>
                </c:pt>
                <c:pt idx="8">
                  <c:v>1.956</c:v>
                </c:pt>
                <c:pt idx="9">
                  <c:v>9.6839999999999993</c:v>
                </c:pt>
                <c:pt idx="10">
                  <c:v>7.6920000000000002</c:v>
                </c:pt>
                <c:pt idx="11">
                  <c:v>1.212</c:v>
                </c:pt>
                <c:pt idx="12">
                  <c:v>9.52</c:v>
                </c:pt>
                <c:pt idx="13">
                  <c:v>4.1980000000000004</c:v>
                </c:pt>
                <c:pt idx="14">
                  <c:v>1.3520000000000001</c:v>
                </c:pt>
                <c:pt idx="15">
                  <c:v>6.9829999999999997</c:v>
                </c:pt>
                <c:pt idx="16">
                  <c:v>2.0299999999999998</c:v>
                </c:pt>
                <c:pt idx="17">
                  <c:v>7.423</c:v>
                </c:pt>
                <c:pt idx="18">
                  <c:v>4.6120000000000001</c:v>
                </c:pt>
                <c:pt idx="19">
                  <c:v>2.3450000000000002</c:v>
                </c:pt>
                <c:pt idx="20">
                  <c:v>7.6349999999999998</c:v>
                </c:pt>
                <c:pt idx="21">
                  <c:v>7.6280000000000001</c:v>
                </c:pt>
                <c:pt idx="22">
                  <c:v>4.4029999999999996</c:v>
                </c:pt>
                <c:pt idx="23">
                  <c:v>4.1529999999999996</c:v>
                </c:pt>
                <c:pt idx="24">
                  <c:v>2.93</c:v>
                </c:pt>
                <c:pt idx="25">
                  <c:v>7.4349999999999996</c:v>
                </c:pt>
                <c:pt idx="26">
                  <c:v>7.5030000000000001</c:v>
                </c:pt>
                <c:pt idx="27">
                  <c:v>5.73</c:v>
                </c:pt>
                <c:pt idx="28">
                  <c:v>1.99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'Feb16'!$C$4:$AG$4</c:f>
              <c:numCache>
                <c:formatCode>0.0</c:formatCode>
                <c:ptCount val="31"/>
                <c:pt idx="0">
                  <c:v>28.6</c:v>
                </c:pt>
                <c:pt idx="1">
                  <c:v>22.6</c:v>
                </c:pt>
                <c:pt idx="2">
                  <c:v>4.8</c:v>
                </c:pt>
                <c:pt idx="3">
                  <c:v>6.6</c:v>
                </c:pt>
                <c:pt idx="4">
                  <c:v>33.200000000000003</c:v>
                </c:pt>
                <c:pt idx="5">
                  <c:v>24.5</c:v>
                </c:pt>
                <c:pt idx="6">
                  <c:v>5.9</c:v>
                </c:pt>
                <c:pt idx="7">
                  <c:v>22.2</c:v>
                </c:pt>
                <c:pt idx="8">
                  <c:v>6.4</c:v>
                </c:pt>
                <c:pt idx="9">
                  <c:v>17.899999999999999</c:v>
                </c:pt>
                <c:pt idx="10">
                  <c:v>34.5</c:v>
                </c:pt>
                <c:pt idx="11">
                  <c:v>5</c:v>
                </c:pt>
                <c:pt idx="12">
                  <c:v>17.399999999999999</c:v>
                </c:pt>
                <c:pt idx="13">
                  <c:v>11.4</c:v>
                </c:pt>
                <c:pt idx="14">
                  <c:v>6.1</c:v>
                </c:pt>
                <c:pt idx="15">
                  <c:v>14.1</c:v>
                </c:pt>
                <c:pt idx="16">
                  <c:v>8</c:v>
                </c:pt>
                <c:pt idx="17">
                  <c:v>21.9</c:v>
                </c:pt>
                <c:pt idx="18">
                  <c:v>9</c:v>
                </c:pt>
                <c:pt idx="19">
                  <c:v>8.3000000000000007</c:v>
                </c:pt>
                <c:pt idx="20">
                  <c:v>40.299999999999997</c:v>
                </c:pt>
                <c:pt idx="21">
                  <c:v>28.5</c:v>
                </c:pt>
                <c:pt idx="22" formatCode="General">
                  <c:v>12.7</c:v>
                </c:pt>
                <c:pt idx="23" formatCode="General">
                  <c:v>16.100000000000001</c:v>
                </c:pt>
                <c:pt idx="24" formatCode="General">
                  <c:v>7.7</c:v>
                </c:pt>
                <c:pt idx="25" formatCode="General">
                  <c:v>22.6</c:v>
                </c:pt>
                <c:pt idx="26" formatCode="General">
                  <c:v>39.1</c:v>
                </c:pt>
                <c:pt idx="27" formatCode="General">
                  <c:v>17.3</c:v>
                </c:pt>
                <c:pt idx="28" formatCode="General">
                  <c:v>9.3000000000000007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28592"/>
        <c:axId val="725219576"/>
        <c:axId val="723812448"/>
      </c:bar3DChart>
      <c:catAx>
        <c:axId val="72522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1957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19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28592"/>
        <c:crosses val="autoZero"/>
        <c:crossBetween val="between"/>
      </c:valAx>
      <c:serAx>
        <c:axId val="723812448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1957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März 2016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'Mar16'!$C$3:$AG$3</c:f>
              <c:numCache>
                <c:formatCode>0.0</c:formatCode>
                <c:ptCount val="31"/>
                <c:pt idx="0">
                  <c:v>9.1669999999999998</c:v>
                </c:pt>
                <c:pt idx="1">
                  <c:v>8.6579999999999995</c:v>
                </c:pt>
                <c:pt idx="2">
                  <c:v>10</c:v>
                </c:pt>
                <c:pt idx="3">
                  <c:v>5.843</c:v>
                </c:pt>
                <c:pt idx="4">
                  <c:v>2.9449999999999998</c:v>
                </c:pt>
                <c:pt idx="5">
                  <c:v>9.6809999999999992</c:v>
                </c:pt>
                <c:pt idx="6">
                  <c:v>9.7330000000000005</c:v>
                </c:pt>
                <c:pt idx="7">
                  <c:v>4.9749999999999996</c:v>
                </c:pt>
                <c:pt idx="8">
                  <c:v>8.4109999999999996</c:v>
                </c:pt>
                <c:pt idx="9">
                  <c:v>8.1370000000000005</c:v>
                </c:pt>
                <c:pt idx="10">
                  <c:v>8.343</c:v>
                </c:pt>
                <c:pt idx="11">
                  <c:v>2.0680000000000001</c:v>
                </c:pt>
                <c:pt idx="12">
                  <c:v>7.2640000000000002</c:v>
                </c:pt>
                <c:pt idx="13">
                  <c:v>9.9870000000000001</c:v>
                </c:pt>
                <c:pt idx="14">
                  <c:v>8.7270000000000003</c:v>
                </c:pt>
                <c:pt idx="15">
                  <c:v>9.5500000000000007</c:v>
                </c:pt>
                <c:pt idx="16">
                  <c:v>8.3040000000000003</c:v>
                </c:pt>
                <c:pt idx="17">
                  <c:v>8.2590000000000003</c:v>
                </c:pt>
                <c:pt idx="18">
                  <c:v>8.1170000000000009</c:v>
                </c:pt>
                <c:pt idx="19">
                  <c:v>8.2149999999999999</c:v>
                </c:pt>
                <c:pt idx="20">
                  <c:v>7.9329999999999998</c:v>
                </c:pt>
                <c:pt idx="21">
                  <c:v>9.2899999999999991</c:v>
                </c:pt>
                <c:pt idx="22">
                  <c:v>10</c:v>
                </c:pt>
                <c:pt idx="23">
                  <c:v>9.9570000000000007</c:v>
                </c:pt>
                <c:pt idx="24">
                  <c:v>4.5670000000000002</c:v>
                </c:pt>
                <c:pt idx="25">
                  <c:v>8.6080000000000005</c:v>
                </c:pt>
                <c:pt idx="26">
                  <c:v>3.3050000000000002</c:v>
                </c:pt>
                <c:pt idx="27">
                  <c:v>10</c:v>
                </c:pt>
                <c:pt idx="28">
                  <c:v>8.6129999999999995</c:v>
                </c:pt>
                <c:pt idx="29">
                  <c:v>10</c:v>
                </c:pt>
                <c:pt idx="30">
                  <c:v>9.0980000000000008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'Mar16'!$C$4:$AG$4</c:f>
              <c:numCache>
                <c:formatCode>0.0</c:formatCode>
                <c:ptCount val="31"/>
                <c:pt idx="0">
                  <c:v>23.1</c:v>
                </c:pt>
                <c:pt idx="1">
                  <c:v>19.399999999999999</c:v>
                </c:pt>
                <c:pt idx="2">
                  <c:v>12.8</c:v>
                </c:pt>
                <c:pt idx="3">
                  <c:v>18.5</c:v>
                </c:pt>
                <c:pt idx="4">
                  <c:v>10.6</c:v>
                </c:pt>
                <c:pt idx="5">
                  <c:v>29.2</c:v>
                </c:pt>
                <c:pt idx="6">
                  <c:v>48.4</c:v>
                </c:pt>
                <c:pt idx="7">
                  <c:v>7</c:v>
                </c:pt>
                <c:pt idx="8">
                  <c:v>53.1</c:v>
                </c:pt>
                <c:pt idx="9">
                  <c:v>47.8</c:v>
                </c:pt>
                <c:pt idx="10">
                  <c:v>31.3</c:v>
                </c:pt>
                <c:pt idx="11">
                  <c:v>13.4</c:v>
                </c:pt>
                <c:pt idx="12">
                  <c:v>15</c:v>
                </c:pt>
                <c:pt idx="13">
                  <c:v>24.1</c:v>
                </c:pt>
                <c:pt idx="14">
                  <c:v>35.200000000000003</c:v>
                </c:pt>
                <c:pt idx="15">
                  <c:v>24.4</c:v>
                </c:pt>
                <c:pt idx="16">
                  <c:v>54.3</c:v>
                </c:pt>
                <c:pt idx="17">
                  <c:v>54</c:v>
                </c:pt>
                <c:pt idx="18">
                  <c:v>53.8</c:v>
                </c:pt>
                <c:pt idx="19">
                  <c:v>51.3</c:v>
                </c:pt>
                <c:pt idx="20">
                  <c:v>50.2</c:v>
                </c:pt>
                <c:pt idx="21">
                  <c:v>37.5</c:v>
                </c:pt>
                <c:pt idx="22" formatCode="General">
                  <c:v>29.4</c:v>
                </c:pt>
                <c:pt idx="23" formatCode="General">
                  <c:v>51.2</c:v>
                </c:pt>
                <c:pt idx="24" formatCode="General">
                  <c:v>18.600000000000001</c:v>
                </c:pt>
                <c:pt idx="25" formatCode="General">
                  <c:v>57.5</c:v>
                </c:pt>
                <c:pt idx="26" formatCode="General">
                  <c:v>11.8</c:v>
                </c:pt>
                <c:pt idx="27" formatCode="General">
                  <c:v>30</c:v>
                </c:pt>
                <c:pt idx="28" formatCode="General">
                  <c:v>36.6</c:v>
                </c:pt>
                <c:pt idx="29" formatCode="General">
                  <c:v>42.1</c:v>
                </c:pt>
                <c:pt idx="30" formatCode="General">
                  <c:v>37.5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28984"/>
        <c:axId val="725227024"/>
        <c:axId val="723824320"/>
      </c:bar3DChart>
      <c:catAx>
        <c:axId val="725228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2702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27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28984"/>
        <c:crosses val="autoZero"/>
        <c:crossBetween val="between"/>
      </c:valAx>
      <c:serAx>
        <c:axId val="723824320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2702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April 2016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'Apr16'!$C$3:$AG$3</c:f>
              <c:numCache>
                <c:formatCode>0.0</c:formatCode>
                <c:ptCount val="31"/>
                <c:pt idx="0">
                  <c:v>7.5919999999999996</c:v>
                </c:pt>
                <c:pt idx="1">
                  <c:v>7.7850000000000001</c:v>
                </c:pt>
                <c:pt idx="2">
                  <c:v>7.1059999999999999</c:v>
                </c:pt>
                <c:pt idx="3">
                  <c:v>10</c:v>
                </c:pt>
                <c:pt idx="4">
                  <c:v>9.2520000000000007</c:v>
                </c:pt>
                <c:pt idx="5">
                  <c:v>10</c:v>
                </c:pt>
                <c:pt idx="6">
                  <c:v>10</c:v>
                </c:pt>
                <c:pt idx="7">
                  <c:v>5.9489999999999998</c:v>
                </c:pt>
                <c:pt idx="8">
                  <c:v>2.0449999999999999</c:v>
                </c:pt>
                <c:pt idx="9">
                  <c:v>8.8249999999999993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3.6970000000000001</c:v>
                </c:pt>
                <c:pt idx="18">
                  <c:v>10</c:v>
                </c:pt>
                <c:pt idx="19">
                  <c:v>9.0190000000000001</c:v>
                </c:pt>
                <c:pt idx="20">
                  <c:v>9.6690000000000005</c:v>
                </c:pt>
                <c:pt idx="21">
                  <c:v>10</c:v>
                </c:pt>
                <c:pt idx="22">
                  <c:v>6.6550000000000002</c:v>
                </c:pt>
                <c:pt idx="23">
                  <c:v>7.6120000000000001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9.2729999999999997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'Apr16'!$C$4:$AG$4</c:f>
              <c:numCache>
                <c:formatCode>0.0</c:formatCode>
                <c:ptCount val="31"/>
                <c:pt idx="0">
                  <c:v>29</c:v>
                </c:pt>
                <c:pt idx="1">
                  <c:v>29.9</c:v>
                </c:pt>
                <c:pt idx="2">
                  <c:v>32.6</c:v>
                </c:pt>
                <c:pt idx="3">
                  <c:v>46.6</c:v>
                </c:pt>
                <c:pt idx="4">
                  <c:v>29.4</c:v>
                </c:pt>
                <c:pt idx="5">
                  <c:v>33.4</c:v>
                </c:pt>
                <c:pt idx="6">
                  <c:v>16</c:v>
                </c:pt>
                <c:pt idx="7">
                  <c:v>16.3</c:v>
                </c:pt>
                <c:pt idx="8">
                  <c:v>12.8</c:v>
                </c:pt>
                <c:pt idx="9">
                  <c:v>61.3</c:v>
                </c:pt>
                <c:pt idx="10">
                  <c:v>49.3</c:v>
                </c:pt>
                <c:pt idx="11">
                  <c:v>55.3</c:v>
                </c:pt>
                <c:pt idx="12">
                  <c:v>19.100000000000001</c:v>
                </c:pt>
                <c:pt idx="13">
                  <c:v>51.3</c:v>
                </c:pt>
                <c:pt idx="14">
                  <c:v>25.6</c:v>
                </c:pt>
                <c:pt idx="15">
                  <c:v>46.5</c:v>
                </c:pt>
                <c:pt idx="16">
                  <c:v>25.5</c:v>
                </c:pt>
                <c:pt idx="17">
                  <c:v>16</c:v>
                </c:pt>
                <c:pt idx="18">
                  <c:v>58.6</c:v>
                </c:pt>
                <c:pt idx="19">
                  <c:v>63.2</c:v>
                </c:pt>
                <c:pt idx="20">
                  <c:v>57.9</c:v>
                </c:pt>
                <c:pt idx="21">
                  <c:v>47.1</c:v>
                </c:pt>
                <c:pt idx="22" formatCode="General">
                  <c:v>21</c:v>
                </c:pt>
                <c:pt idx="23" formatCode="General">
                  <c:v>24.5</c:v>
                </c:pt>
                <c:pt idx="24" formatCode="General">
                  <c:v>50.3</c:v>
                </c:pt>
                <c:pt idx="25" formatCode="General">
                  <c:v>35.700000000000003</c:v>
                </c:pt>
                <c:pt idx="26" formatCode="General">
                  <c:v>49.2</c:v>
                </c:pt>
                <c:pt idx="27" formatCode="General">
                  <c:v>50.2</c:v>
                </c:pt>
                <c:pt idx="28" formatCode="General">
                  <c:v>64.2</c:v>
                </c:pt>
                <c:pt idx="29" formatCode="General">
                  <c:v>43.4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20360"/>
        <c:axId val="725220752"/>
        <c:axId val="723818384"/>
      </c:bar3DChart>
      <c:catAx>
        <c:axId val="725220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2075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20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20360"/>
        <c:crosses val="autoZero"/>
        <c:crossBetween val="between"/>
      </c:valAx>
      <c:serAx>
        <c:axId val="723818384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2075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August 2012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'Aug12'!$A$3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'Aug12'!$C$3:$AG$3</c:f>
              <c:numCache>
                <c:formatCode>0.0</c:formatCode>
                <c:ptCount val="31"/>
                <c:pt idx="7">
                  <c:v>8.8230000000000004</c:v>
                </c:pt>
                <c:pt idx="8">
                  <c:v>9.3230000000000004</c:v>
                </c:pt>
                <c:pt idx="9">
                  <c:v>8.859</c:v>
                </c:pt>
                <c:pt idx="10">
                  <c:v>8.734</c:v>
                </c:pt>
                <c:pt idx="11">
                  <c:v>10</c:v>
                </c:pt>
                <c:pt idx="12">
                  <c:v>9.9870000000000001</c:v>
                </c:pt>
                <c:pt idx="13">
                  <c:v>10</c:v>
                </c:pt>
                <c:pt idx="14">
                  <c:v>8.3729999999999993</c:v>
                </c:pt>
                <c:pt idx="15">
                  <c:v>10</c:v>
                </c:pt>
                <c:pt idx="16">
                  <c:v>8.5289999999999999</c:v>
                </c:pt>
                <c:pt idx="17">
                  <c:v>8.3689999999999998</c:v>
                </c:pt>
                <c:pt idx="18">
                  <c:v>8.1140000000000008</c:v>
                </c:pt>
                <c:pt idx="19">
                  <c:v>8.0649999999999995</c:v>
                </c:pt>
                <c:pt idx="20">
                  <c:v>8.5060000000000002</c:v>
                </c:pt>
                <c:pt idx="21">
                  <c:v>10</c:v>
                </c:pt>
                <c:pt idx="22">
                  <c:v>9.9339999999999993</c:v>
                </c:pt>
                <c:pt idx="23">
                  <c:v>10</c:v>
                </c:pt>
                <c:pt idx="24">
                  <c:v>9.4329999999999998</c:v>
                </c:pt>
                <c:pt idx="25">
                  <c:v>10</c:v>
                </c:pt>
                <c:pt idx="26">
                  <c:v>8.6449999999999996</c:v>
                </c:pt>
                <c:pt idx="27">
                  <c:v>9.907</c:v>
                </c:pt>
                <c:pt idx="28">
                  <c:v>9.8989999999999991</c:v>
                </c:pt>
                <c:pt idx="29">
                  <c:v>5.8689999999999998</c:v>
                </c:pt>
                <c:pt idx="30">
                  <c:v>10</c:v>
                </c:pt>
              </c:numCache>
            </c:numRef>
          </c:val>
        </c:ser>
        <c:ser>
          <c:idx val="0"/>
          <c:order val="1"/>
          <c:tx>
            <c:strRef>
              <c:f>'Aug12'!$A$4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'Aug12'!$C$4:$AG$4</c:f>
              <c:numCache>
                <c:formatCode>General</c:formatCode>
                <c:ptCount val="31"/>
                <c:pt idx="0">
                  <c:v>61</c:v>
                </c:pt>
                <c:pt idx="1">
                  <c:v>57.2</c:v>
                </c:pt>
                <c:pt idx="2">
                  <c:v>45.4</c:v>
                </c:pt>
                <c:pt idx="3">
                  <c:v>55.7</c:v>
                </c:pt>
                <c:pt idx="4">
                  <c:v>35.1</c:v>
                </c:pt>
                <c:pt idx="5">
                  <c:v>16.600000000000001</c:v>
                </c:pt>
                <c:pt idx="6">
                  <c:v>52.8</c:v>
                </c:pt>
                <c:pt idx="7">
                  <c:v>63.2</c:v>
                </c:pt>
                <c:pt idx="8">
                  <c:v>56.5</c:v>
                </c:pt>
                <c:pt idx="9">
                  <c:v>61.9</c:v>
                </c:pt>
                <c:pt idx="10">
                  <c:v>61.4</c:v>
                </c:pt>
                <c:pt idx="11">
                  <c:v>39</c:v>
                </c:pt>
                <c:pt idx="12">
                  <c:v>54.7</c:v>
                </c:pt>
                <c:pt idx="13">
                  <c:v>52.2</c:v>
                </c:pt>
                <c:pt idx="14">
                  <c:v>59</c:v>
                </c:pt>
                <c:pt idx="15">
                  <c:v>43</c:v>
                </c:pt>
                <c:pt idx="16">
                  <c:v>58.9</c:v>
                </c:pt>
                <c:pt idx="17">
                  <c:v>57.6</c:v>
                </c:pt>
                <c:pt idx="18">
                  <c:v>56.5</c:v>
                </c:pt>
                <c:pt idx="19">
                  <c:v>55</c:v>
                </c:pt>
                <c:pt idx="20">
                  <c:v>53.5</c:v>
                </c:pt>
                <c:pt idx="21">
                  <c:v>55.6</c:v>
                </c:pt>
                <c:pt idx="22">
                  <c:v>35.4</c:v>
                </c:pt>
                <c:pt idx="23">
                  <c:v>28.3</c:v>
                </c:pt>
                <c:pt idx="24">
                  <c:v>36.5</c:v>
                </c:pt>
                <c:pt idx="25">
                  <c:v>62.1</c:v>
                </c:pt>
                <c:pt idx="26">
                  <c:v>58.1</c:v>
                </c:pt>
                <c:pt idx="27">
                  <c:v>41.3</c:v>
                </c:pt>
                <c:pt idx="28">
                  <c:v>50.8</c:v>
                </c:pt>
                <c:pt idx="29">
                  <c:v>12.8</c:v>
                </c:pt>
                <c:pt idx="30">
                  <c:v>15.4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5780776"/>
        <c:axId val="655781560"/>
        <c:axId val="655527720"/>
      </c:bar3DChart>
      <c:catAx>
        <c:axId val="655780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8156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655781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80776"/>
        <c:crosses val="autoZero"/>
        <c:crossBetween val="between"/>
      </c:valAx>
      <c:serAx>
        <c:axId val="655527720"/>
        <c:scaling>
          <c:orientation val="minMax"/>
        </c:scaling>
        <c:delete val="1"/>
        <c:axPos val="b"/>
        <c:majorTickMark val="out"/>
        <c:minorTickMark val="none"/>
        <c:tickLblPos val="nextTo"/>
        <c:crossAx val="65578156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Mai 2016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'Mai16'!$C$3:$AG$3</c:f>
              <c:numCache>
                <c:formatCode>0.0</c:formatCode>
                <c:ptCount val="31"/>
                <c:pt idx="0">
                  <c:v>5.6059999999999999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9.2230000000000008</c:v>
                </c:pt>
                <c:pt idx="5">
                  <c:v>9.0210000000000008</c:v>
                </c:pt>
                <c:pt idx="6">
                  <c:v>9.6180000000000003</c:v>
                </c:pt>
                <c:pt idx="7">
                  <c:v>9.968</c:v>
                </c:pt>
                <c:pt idx="8">
                  <c:v>9.2050000000000001</c:v>
                </c:pt>
                <c:pt idx="9">
                  <c:v>10</c:v>
                </c:pt>
                <c:pt idx="10">
                  <c:v>8.2119999999999997</c:v>
                </c:pt>
                <c:pt idx="11">
                  <c:v>3.5310000000000001</c:v>
                </c:pt>
                <c:pt idx="12">
                  <c:v>7.8890000000000002</c:v>
                </c:pt>
                <c:pt idx="13">
                  <c:v>8.5559999999999992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9.7680000000000007</c:v>
                </c:pt>
                <c:pt idx="20">
                  <c:v>8.9169999999999998</c:v>
                </c:pt>
                <c:pt idx="21">
                  <c:v>10</c:v>
                </c:pt>
                <c:pt idx="24">
                  <c:v>9.6859999999999999</c:v>
                </c:pt>
                <c:pt idx="25">
                  <c:v>9.4920000000000009</c:v>
                </c:pt>
                <c:pt idx="26">
                  <c:v>9.0980000000000008</c:v>
                </c:pt>
                <c:pt idx="27">
                  <c:v>9.9280000000000008</c:v>
                </c:pt>
                <c:pt idx="28">
                  <c:v>3.0720000000000001</c:v>
                </c:pt>
                <c:pt idx="29">
                  <c:v>9.548</c:v>
                </c:pt>
                <c:pt idx="30">
                  <c:v>5.6980000000000004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'Mai16'!$C$4:$AG$4</c:f>
              <c:numCache>
                <c:formatCode>0.0</c:formatCode>
                <c:ptCount val="31"/>
                <c:pt idx="0">
                  <c:v>21.4</c:v>
                </c:pt>
                <c:pt idx="1">
                  <c:v>46.3</c:v>
                </c:pt>
                <c:pt idx="2">
                  <c:v>30.1</c:v>
                </c:pt>
                <c:pt idx="3">
                  <c:v>54.2</c:v>
                </c:pt>
                <c:pt idx="4">
                  <c:v>67</c:v>
                </c:pt>
                <c:pt idx="5">
                  <c:v>65.099999999999994</c:v>
                </c:pt>
                <c:pt idx="6">
                  <c:v>64</c:v>
                </c:pt>
                <c:pt idx="7">
                  <c:v>60.3</c:v>
                </c:pt>
                <c:pt idx="8">
                  <c:v>37.700000000000003</c:v>
                </c:pt>
                <c:pt idx="9">
                  <c:v>54.6</c:v>
                </c:pt>
                <c:pt idx="10">
                  <c:v>31</c:v>
                </c:pt>
                <c:pt idx="11">
                  <c:v>17</c:v>
                </c:pt>
                <c:pt idx="12">
                  <c:v>19.600000000000001</c:v>
                </c:pt>
                <c:pt idx="13">
                  <c:v>19.2</c:v>
                </c:pt>
                <c:pt idx="14">
                  <c:v>59.3</c:v>
                </c:pt>
                <c:pt idx="15">
                  <c:v>48.1</c:v>
                </c:pt>
                <c:pt idx="16">
                  <c:v>48.1</c:v>
                </c:pt>
                <c:pt idx="17">
                  <c:v>57.8</c:v>
                </c:pt>
                <c:pt idx="18">
                  <c:v>38.700000000000003</c:v>
                </c:pt>
                <c:pt idx="19">
                  <c:v>69.5</c:v>
                </c:pt>
                <c:pt idx="20">
                  <c:v>66.3</c:v>
                </c:pt>
                <c:pt idx="21">
                  <c:v>52.3</c:v>
                </c:pt>
                <c:pt idx="22" formatCode="General">
                  <c:v>17.100000000000001</c:v>
                </c:pt>
                <c:pt idx="23" formatCode="General">
                  <c:v>44.3</c:v>
                </c:pt>
                <c:pt idx="24" formatCode="General">
                  <c:v>58</c:v>
                </c:pt>
                <c:pt idx="25" formatCode="General">
                  <c:v>57.8</c:v>
                </c:pt>
                <c:pt idx="26" formatCode="General">
                  <c:v>64.2</c:v>
                </c:pt>
                <c:pt idx="27" formatCode="General">
                  <c:v>38.6</c:v>
                </c:pt>
                <c:pt idx="28" formatCode="General">
                  <c:v>16.399999999999999</c:v>
                </c:pt>
                <c:pt idx="29" formatCode="General">
                  <c:v>41.9</c:v>
                </c:pt>
                <c:pt idx="30" formatCode="General">
                  <c:v>26.5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21144"/>
        <c:axId val="725223104"/>
        <c:axId val="723823048"/>
      </c:bar3DChart>
      <c:catAx>
        <c:axId val="725221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2310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23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21144"/>
        <c:crosses val="autoZero"/>
        <c:crossBetween val="between"/>
      </c:valAx>
      <c:serAx>
        <c:axId val="723823048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2310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Juni 2016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'Jun16'!$C$3:$AG$3</c:f>
              <c:numCache>
                <c:formatCode>0.0</c:formatCode>
                <c:ptCount val="31"/>
                <c:pt idx="0">
                  <c:v>9.9169999999999998</c:v>
                </c:pt>
                <c:pt idx="1">
                  <c:v>6.968</c:v>
                </c:pt>
                <c:pt idx="2">
                  <c:v>9.07</c:v>
                </c:pt>
                <c:pt idx="3">
                  <c:v>9.7159999999999993</c:v>
                </c:pt>
                <c:pt idx="4">
                  <c:v>9.9429999999999996</c:v>
                </c:pt>
                <c:pt idx="5">
                  <c:v>8.9990000000000006</c:v>
                </c:pt>
                <c:pt idx="6">
                  <c:v>9.8829999999999991</c:v>
                </c:pt>
                <c:pt idx="7">
                  <c:v>9.9139999999999997</c:v>
                </c:pt>
                <c:pt idx="8">
                  <c:v>9.9440000000000008</c:v>
                </c:pt>
                <c:pt idx="9">
                  <c:v>8.8149999999999995</c:v>
                </c:pt>
                <c:pt idx="10">
                  <c:v>9.9329999999999998</c:v>
                </c:pt>
                <c:pt idx="11">
                  <c:v>5.532</c:v>
                </c:pt>
                <c:pt idx="12">
                  <c:v>9.9339999999999993</c:v>
                </c:pt>
                <c:pt idx="13">
                  <c:v>9.2379999999999995</c:v>
                </c:pt>
                <c:pt idx="14">
                  <c:v>9.9410000000000007</c:v>
                </c:pt>
                <c:pt idx="15">
                  <c:v>8.0709999999999997</c:v>
                </c:pt>
                <c:pt idx="16">
                  <c:v>9.9339999999999993</c:v>
                </c:pt>
                <c:pt idx="17">
                  <c:v>9.9339999999999993</c:v>
                </c:pt>
                <c:pt idx="18">
                  <c:v>9.9380000000000006</c:v>
                </c:pt>
                <c:pt idx="19">
                  <c:v>9.9280000000000008</c:v>
                </c:pt>
                <c:pt idx="20">
                  <c:v>5.2089999999999996</c:v>
                </c:pt>
                <c:pt idx="21">
                  <c:v>8.4670000000000005</c:v>
                </c:pt>
                <c:pt idx="22">
                  <c:v>8.3420000000000005</c:v>
                </c:pt>
                <c:pt idx="23">
                  <c:v>8.2230000000000008</c:v>
                </c:pt>
                <c:pt idx="24">
                  <c:v>9.94</c:v>
                </c:pt>
                <c:pt idx="25">
                  <c:v>5.38</c:v>
                </c:pt>
                <c:pt idx="26">
                  <c:v>9.3940000000000001</c:v>
                </c:pt>
                <c:pt idx="27">
                  <c:v>9.3149999999999995</c:v>
                </c:pt>
                <c:pt idx="28">
                  <c:v>9.9269999999999996</c:v>
                </c:pt>
                <c:pt idx="29">
                  <c:v>9.8870000000000005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'Jun16'!$C$4:$AG$4</c:f>
              <c:numCache>
                <c:formatCode>0.0</c:formatCode>
                <c:ptCount val="31"/>
                <c:pt idx="0">
                  <c:v>41.7</c:v>
                </c:pt>
                <c:pt idx="1">
                  <c:v>25.4</c:v>
                </c:pt>
                <c:pt idx="2">
                  <c:v>23.6</c:v>
                </c:pt>
                <c:pt idx="3">
                  <c:v>29.9</c:v>
                </c:pt>
                <c:pt idx="4">
                  <c:v>51.1</c:v>
                </c:pt>
                <c:pt idx="5">
                  <c:v>68.900000000000006</c:v>
                </c:pt>
                <c:pt idx="6">
                  <c:v>49.9</c:v>
                </c:pt>
                <c:pt idx="7">
                  <c:v>28.5</c:v>
                </c:pt>
                <c:pt idx="8">
                  <c:v>36.700000000000003</c:v>
                </c:pt>
                <c:pt idx="9">
                  <c:v>69.5</c:v>
                </c:pt>
                <c:pt idx="10">
                  <c:v>29.8</c:v>
                </c:pt>
                <c:pt idx="11">
                  <c:v>30.9</c:v>
                </c:pt>
                <c:pt idx="12">
                  <c:v>33.6</c:v>
                </c:pt>
                <c:pt idx="13">
                  <c:v>33.200000000000003</c:v>
                </c:pt>
                <c:pt idx="14">
                  <c:v>44.6</c:v>
                </c:pt>
                <c:pt idx="15">
                  <c:v>18.399999999999999</c:v>
                </c:pt>
                <c:pt idx="16">
                  <c:v>55.3</c:v>
                </c:pt>
                <c:pt idx="17">
                  <c:v>28</c:v>
                </c:pt>
                <c:pt idx="18">
                  <c:v>32.299999999999997</c:v>
                </c:pt>
                <c:pt idx="19">
                  <c:v>64.599999999999994</c:v>
                </c:pt>
                <c:pt idx="20">
                  <c:v>29.7</c:v>
                </c:pt>
                <c:pt idx="21">
                  <c:v>65.599999999999994</c:v>
                </c:pt>
                <c:pt idx="22" formatCode="General">
                  <c:v>64.2</c:v>
                </c:pt>
                <c:pt idx="23" formatCode="General">
                  <c:v>63.2</c:v>
                </c:pt>
                <c:pt idx="24" formatCode="General">
                  <c:v>25.6</c:v>
                </c:pt>
                <c:pt idx="25" formatCode="General">
                  <c:v>31.7</c:v>
                </c:pt>
                <c:pt idx="26" formatCode="General">
                  <c:v>65.7</c:v>
                </c:pt>
                <c:pt idx="27" formatCode="General">
                  <c:v>64.5</c:v>
                </c:pt>
                <c:pt idx="28" formatCode="General">
                  <c:v>58.5</c:v>
                </c:pt>
                <c:pt idx="29" formatCode="General">
                  <c:v>42.4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23888"/>
        <c:axId val="725232904"/>
        <c:axId val="723823896"/>
      </c:bar3DChart>
      <c:catAx>
        <c:axId val="72522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3290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32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23888"/>
        <c:crosses val="autoZero"/>
        <c:crossBetween val="between"/>
      </c:valAx>
      <c:serAx>
        <c:axId val="723823896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3290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Juli 2016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'Jul16'!$C$3:$AG$3</c:f>
              <c:numCache>
                <c:formatCode>0.0</c:formatCode>
                <c:ptCount val="31"/>
                <c:pt idx="0">
                  <c:v>9.9339999999999993</c:v>
                </c:pt>
                <c:pt idx="1">
                  <c:v>8.7910000000000004</c:v>
                </c:pt>
                <c:pt idx="2">
                  <c:v>8.625</c:v>
                </c:pt>
                <c:pt idx="3">
                  <c:v>8.625</c:v>
                </c:pt>
                <c:pt idx="4">
                  <c:v>9.907</c:v>
                </c:pt>
                <c:pt idx="5">
                  <c:v>9.9339999999999993</c:v>
                </c:pt>
                <c:pt idx="6">
                  <c:v>8.9920000000000009</c:v>
                </c:pt>
                <c:pt idx="7">
                  <c:v>9.7379999999999995</c:v>
                </c:pt>
                <c:pt idx="8">
                  <c:v>8.42</c:v>
                </c:pt>
                <c:pt idx="9">
                  <c:v>8.1259999999999994</c:v>
                </c:pt>
                <c:pt idx="10">
                  <c:v>9.6869999999999994</c:v>
                </c:pt>
                <c:pt idx="11">
                  <c:v>3.4420000000000002</c:v>
                </c:pt>
                <c:pt idx="12">
                  <c:v>6.8440000000000003</c:v>
                </c:pt>
                <c:pt idx="13">
                  <c:v>8.9510000000000005</c:v>
                </c:pt>
                <c:pt idx="14">
                  <c:v>9.9440000000000008</c:v>
                </c:pt>
                <c:pt idx="15">
                  <c:v>8.9039999999999999</c:v>
                </c:pt>
                <c:pt idx="16">
                  <c:v>8.5060000000000002</c:v>
                </c:pt>
                <c:pt idx="17">
                  <c:v>8.3889999999999993</c:v>
                </c:pt>
                <c:pt idx="18">
                  <c:v>8.3870000000000005</c:v>
                </c:pt>
                <c:pt idx="19">
                  <c:v>8.2129999999999992</c:v>
                </c:pt>
                <c:pt idx="20">
                  <c:v>8.92</c:v>
                </c:pt>
                <c:pt idx="21">
                  <c:v>9.92</c:v>
                </c:pt>
                <c:pt idx="22">
                  <c:v>9.8889999999999993</c:v>
                </c:pt>
                <c:pt idx="23">
                  <c:v>9.9239999999999995</c:v>
                </c:pt>
                <c:pt idx="24">
                  <c:v>9.93</c:v>
                </c:pt>
                <c:pt idx="25">
                  <c:v>9.6609999999999996</c:v>
                </c:pt>
                <c:pt idx="26">
                  <c:v>9.9290000000000003</c:v>
                </c:pt>
                <c:pt idx="27">
                  <c:v>9.9309999999999992</c:v>
                </c:pt>
                <c:pt idx="28">
                  <c:v>9.9220000000000006</c:v>
                </c:pt>
                <c:pt idx="29">
                  <c:v>9.2249999999999996</c:v>
                </c:pt>
                <c:pt idx="30">
                  <c:v>9.84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'Jul16'!$C$4:$AG$4</c:f>
              <c:numCache>
                <c:formatCode>0.0</c:formatCode>
                <c:ptCount val="31"/>
                <c:pt idx="0">
                  <c:v>55</c:v>
                </c:pt>
                <c:pt idx="1">
                  <c:v>13.5</c:v>
                </c:pt>
                <c:pt idx="2">
                  <c:v>62.400000000001455</c:v>
                </c:pt>
                <c:pt idx="3">
                  <c:v>66.599999999999994</c:v>
                </c:pt>
                <c:pt idx="4">
                  <c:v>54</c:v>
                </c:pt>
                <c:pt idx="5">
                  <c:v>58.7</c:v>
                </c:pt>
                <c:pt idx="6">
                  <c:v>64.8</c:v>
                </c:pt>
                <c:pt idx="7">
                  <c:v>56.4</c:v>
                </c:pt>
                <c:pt idx="8">
                  <c:v>63.3</c:v>
                </c:pt>
                <c:pt idx="9">
                  <c:v>62.5</c:v>
                </c:pt>
                <c:pt idx="10">
                  <c:v>42.9</c:v>
                </c:pt>
                <c:pt idx="11">
                  <c:v>12.8</c:v>
                </c:pt>
                <c:pt idx="12">
                  <c:v>20.7</c:v>
                </c:pt>
                <c:pt idx="13">
                  <c:v>21.1</c:v>
                </c:pt>
                <c:pt idx="14">
                  <c:v>40.299999999999997</c:v>
                </c:pt>
                <c:pt idx="15">
                  <c:v>67.099999999999994</c:v>
                </c:pt>
                <c:pt idx="16">
                  <c:v>64.599999999999994</c:v>
                </c:pt>
                <c:pt idx="17">
                  <c:v>63.5</c:v>
                </c:pt>
                <c:pt idx="18">
                  <c:v>63</c:v>
                </c:pt>
                <c:pt idx="19">
                  <c:v>62.2</c:v>
                </c:pt>
                <c:pt idx="20">
                  <c:v>51.7</c:v>
                </c:pt>
                <c:pt idx="21">
                  <c:v>27.9</c:v>
                </c:pt>
                <c:pt idx="22" formatCode="General">
                  <c:v>37</c:v>
                </c:pt>
                <c:pt idx="23" formatCode="General">
                  <c:v>57</c:v>
                </c:pt>
                <c:pt idx="24" formatCode="General">
                  <c:v>42.1</c:v>
                </c:pt>
                <c:pt idx="25" formatCode="General">
                  <c:v>49.1</c:v>
                </c:pt>
                <c:pt idx="26" formatCode="General">
                  <c:v>46.4</c:v>
                </c:pt>
                <c:pt idx="27" formatCode="General">
                  <c:v>54.8</c:v>
                </c:pt>
                <c:pt idx="28" formatCode="General">
                  <c:v>58.3</c:v>
                </c:pt>
                <c:pt idx="29" formatCode="General">
                  <c:v>44.1</c:v>
                </c:pt>
                <c:pt idx="30" formatCode="General">
                  <c:v>31.9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34472"/>
        <c:axId val="725238000"/>
        <c:axId val="723827288"/>
      </c:bar3DChart>
      <c:catAx>
        <c:axId val="725234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380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3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34472"/>
        <c:crosses val="autoZero"/>
        <c:crossBetween val="between"/>
      </c:valAx>
      <c:serAx>
        <c:axId val="723827288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3800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August 2016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'Aug16'!$C$3:$AG$3</c:f>
              <c:numCache>
                <c:formatCode>0.0</c:formatCode>
                <c:ptCount val="31"/>
                <c:pt idx="0">
                  <c:v>9.9369999999999994</c:v>
                </c:pt>
                <c:pt idx="1">
                  <c:v>9.5220000000000002</c:v>
                </c:pt>
                <c:pt idx="2">
                  <c:v>9.7449999999999992</c:v>
                </c:pt>
                <c:pt idx="3">
                  <c:v>9.8970000000000002</c:v>
                </c:pt>
                <c:pt idx="4">
                  <c:v>8.0419999999999998</c:v>
                </c:pt>
                <c:pt idx="5">
                  <c:v>9.9309999999999992</c:v>
                </c:pt>
                <c:pt idx="6">
                  <c:v>8.6929999999999996</c:v>
                </c:pt>
                <c:pt idx="7">
                  <c:v>8.2240000000000002</c:v>
                </c:pt>
                <c:pt idx="8">
                  <c:v>4.8289999999999997</c:v>
                </c:pt>
                <c:pt idx="9">
                  <c:v>9.9309999999999992</c:v>
                </c:pt>
                <c:pt idx="10">
                  <c:v>9.1289999999999996</c:v>
                </c:pt>
                <c:pt idx="11">
                  <c:v>9.0879999999999992</c:v>
                </c:pt>
                <c:pt idx="12">
                  <c:v>8.1210000000000004</c:v>
                </c:pt>
                <c:pt idx="13">
                  <c:v>7.9550000000000001</c:v>
                </c:pt>
                <c:pt idx="14">
                  <c:v>8.7260000000000009</c:v>
                </c:pt>
                <c:pt idx="15">
                  <c:v>7.7859999999999996</c:v>
                </c:pt>
                <c:pt idx="16">
                  <c:v>9.6050000000000004</c:v>
                </c:pt>
                <c:pt idx="17">
                  <c:v>9.4960000000000004</c:v>
                </c:pt>
                <c:pt idx="18">
                  <c:v>9.5760000000000005</c:v>
                </c:pt>
                <c:pt idx="19">
                  <c:v>4.8570000000000002</c:v>
                </c:pt>
                <c:pt idx="20">
                  <c:v>9.9320000000000004</c:v>
                </c:pt>
                <c:pt idx="21">
                  <c:v>8.2260000000000009</c:v>
                </c:pt>
                <c:pt idx="22">
                  <c:v>8.0679999999999996</c:v>
                </c:pt>
                <c:pt idx="23">
                  <c:v>7.8460000000000001</c:v>
                </c:pt>
                <c:pt idx="24">
                  <c:v>7.6379999999999999</c:v>
                </c:pt>
                <c:pt idx="25">
                  <c:v>7.6360000000000001</c:v>
                </c:pt>
                <c:pt idx="26">
                  <c:v>7.5449999999999999</c:v>
                </c:pt>
                <c:pt idx="27">
                  <c:v>7.556</c:v>
                </c:pt>
                <c:pt idx="28">
                  <c:v>6.7889999999999997</c:v>
                </c:pt>
                <c:pt idx="29">
                  <c:v>9.2899999999999991</c:v>
                </c:pt>
                <c:pt idx="30">
                  <c:v>9.359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'Aug16'!$C$4:$AG$4</c:f>
              <c:numCache>
                <c:formatCode>0.0</c:formatCode>
                <c:ptCount val="31"/>
                <c:pt idx="0">
                  <c:v>56.9</c:v>
                </c:pt>
                <c:pt idx="1">
                  <c:v>32.799999999999997</c:v>
                </c:pt>
                <c:pt idx="2">
                  <c:v>54.8</c:v>
                </c:pt>
                <c:pt idx="3">
                  <c:v>46.5</c:v>
                </c:pt>
                <c:pt idx="4">
                  <c:v>25.2</c:v>
                </c:pt>
                <c:pt idx="5">
                  <c:v>55.3</c:v>
                </c:pt>
                <c:pt idx="6">
                  <c:v>59.3</c:v>
                </c:pt>
                <c:pt idx="7">
                  <c:v>58.2</c:v>
                </c:pt>
                <c:pt idx="8">
                  <c:v>17.100000000000001</c:v>
                </c:pt>
                <c:pt idx="9">
                  <c:v>34.9</c:v>
                </c:pt>
                <c:pt idx="10">
                  <c:v>58.6</c:v>
                </c:pt>
                <c:pt idx="11">
                  <c:v>49.5</c:v>
                </c:pt>
                <c:pt idx="12">
                  <c:v>55.6</c:v>
                </c:pt>
                <c:pt idx="13">
                  <c:v>54.4</c:v>
                </c:pt>
                <c:pt idx="14">
                  <c:v>51.1</c:v>
                </c:pt>
                <c:pt idx="15">
                  <c:v>55.9</c:v>
                </c:pt>
                <c:pt idx="16">
                  <c:v>49.8</c:v>
                </c:pt>
                <c:pt idx="17">
                  <c:v>22.5</c:v>
                </c:pt>
                <c:pt idx="18">
                  <c:v>48.3</c:v>
                </c:pt>
                <c:pt idx="19">
                  <c:v>13.9</c:v>
                </c:pt>
                <c:pt idx="20">
                  <c:v>51.2</c:v>
                </c:pt>
                <c:pt idx="21">
                  <c:v>55.4</c:v>
                </c:pt>
                <c:pt idx="22" formatCode="General">
                  <c:v>53.6</c:v>
                </c:pt>
                <c:pt idx="23" formatCode="General">
                  <c:v>52.4</c:v>
                </c:pt>
                <c:pt idx="24" formatCode="General">
                  <c:v>50.5</c:v>
                </c:pt>
                <c:pt idx="25" formatCode="General">
                  <c:v>50.2</c:v>
                </c:pt>
                <c:pt idx="26" formatCode="General">
                  <c:v>49.2</c:v>
                </c:pt>
                <c:pt idx="27" formatCode="General">
                  <c:v>49.2</c:v>
                </c:pt>
                <c:pt idx="28" formatCode="General">
                  <c:v>19.3</c:v>
                </c:pt>
                <c:pt idx="29" formatCode="General">
                  <c:v>30.6</c:v>
                </c:pt>
                <c:pt idx="30" formatCode="General">
                  <c:v>41.7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32120"/>
        <c:axId val="725233296"/>
        <c:axId val="723827712"/>
      </c:bar3DChart>
      <c:catAx>
        <c:axId val="725232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3329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33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32120"/>
        <c:crosses val="autoZero"/>
        <c:crossBetween val="between"/>
      </c:valAx>
      <c:serAx>
        <c:axId val="723827712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3329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September 2016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'Sep16'!$C$3:$AG$3</c:f>
              <c:numCache>
                <c:formatCode>0.0</c:formatCode>
                <c:ptCount val="31"/>
                <c:pt idx="0">
                  <c:v>9.2189999999999994</c:v>
                </c:pt>
                <c:pt idx="1">
                  <c:v>7.8129999999999997</c:v>
                </c:pt>
                <c:pt idx="2">
                  <c:v>8.6389999999999993</c:v>
                </c:pt>
                <c:pt idx="3">
                  <c:v>7.3019999999999996</c:v>
                </c:pt>
                <c:pt idx="4">
                  <c:v>2.2130000000000001</c:v>
                </c:pt>
                <c:pt idx="5">
                  <c:v>9.0980000000000008</c:v>
                </c:pt>
                <c:pt idx="6">
                  <c:v>7.7370000000000001</c:v>
                </c:pt>
                <c:pt idx="7">
                  <c:v>7.92</c:v>
                </c:pt>
                <c:pt idx="8">
                  <c:v>7.6420000000000003</c:v>
                </c:pt>
                <c:pt idx="9">
                  <c:v>7.05</c:v>
                </c:pt>
                <c:pt idx="10">
                  <c:v>7.4059999999999997</c:v>
                </c:pt>
                <c:pt idx="11">
                  <c:v>8.1620000000000008</c:v>
                </c:pt>
                <c:pt idx="12">
                  <c:v>7.2640000000000002</c:v>
                </c:pt>
                <c:pt idx="13">
                  <c:v>8.5739999999999998</c:v>
                </c:pt>
                <c:pt idx="14">
                  <c:v>7.944</c:v>
                </c:pt>
                <c:pt idx="15">
                  <c:v>4.867</c:v>
                </c:pt>
                <c:pt idx="16">
                  <c:v>2.915</c:v>
                </c:pt>
                <c:pt idx="17">
                  <c:v>8.0579999999999998</c:v>
                </c:pt>
                <c:pt idx="18">
                  <c:v>7.55</c:v>
                </c:pt>
                <c:pt idx="19">
                  <c:v>7.5549999999999997</c:v>
                </c:pt>
                <c:pt idx="20">
                  <c:v>8.8960000000000008</c:v>
                </c:pt>
                <c:pt idx="21">
                  <c:v>7.6189999999999998</c:v>
                </c:pt>
                <c:pt idx="22">
                  <c:v>7.915</c:v>
                </c:pt>
                <c:pt idx="23">
                  <c:v>7.2939999999999996</c:v>
                </c:pt>
                <c:pt idx="24">
                  <c:v>7.1230000000000002</c:v>
                </c:pt>
                <c:pt idx="25">
                  <c:v>7.8849999999999998</c:v>
                </c:pt>
                <c:pt idx="26">
                  <c:v>8.3249999999999993</c:v>
                </c:pt>
                <c:pt idx="27">
                  <c:v>7.1589999999999998</c:v>
                </c:pt>
                <c:pt idx="28">
                  <c:v>7.09</c:v>
                </c:pt>
                <c:pt idx="29">
                  <c:v>7.0759999999999996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'Sep16'!$C$4:$AG$4</c:f>
              <c:numCache>
                <c:formatCode>0.0</c:formatCode>
                <c:ptCount val="31"/>
                <c:pt idx="0">
                  <c:v>48</c:v>
                </c:pt>
                <c:pt idx="1">
                  <c:v>49.5</c:v>
                </c:pt>
                <c:pt idx="2">
                  <c:v>45.2</c:v>
                </c:pt>
                <c:pt idx="3">
                  <c:v>24.2</c:v>
                </c:pt>
                <c:pt idx="4">
                  <c:v>9.5</c:v>
                </c:pt>
                <c:pt idx="5">
                  <c:v>48.3</c:v>
                </c:pt>
                <c:pt idx="6">
                  <c:v>49.7</c:v>
                </c:pt>
                <c:pt idx="7">
                  <c:v>46.6</c:v>
                </c:pt>
                <c:pt idx="8">
                  <c:v>46.8</c:v>
                </c:pt>
                <c:pt idx="9">
                  <c:v>47.7</c:v>
                </c:pt>
                <c:pt idx="10">
                  <c:v>47.5</c:v>
                </c:pt>
                <c:pt idx="11">
                  <c:v>44</c:v>
                </c:pt>
                <c:pt idx="12">
                  <c:v>46.2</c:v>
                </c:pt>
                <c:pt idx="13">
                  <c:v>42.4</c:v>
                </c:pt>
                <c:pt idx="14">
                  <c:v>16.399999999999999</c:v>
                </c:pt>
                <c:pt idx="15">
                  <c:v>15.7</c:v>
                </c:pt>
                <c:pt idx="16">
                  <c:v>14.2</c:v>
                </c:pt>
                <c:pt idx="17">
                  <c:v>18.899999999999999</c:v>
                </c:pt>
                <c:pt idx="18">
                  <c:v>22.4</c:v>
                </c:pt>
                <c:pt idx="19">
                  <c:v>27.9</c:v>
                </c:pt>
                <c:pt idx="20">
                  <c:v>25.4</c:v>
                </c:pt>
                <c:pt idx="21">
                  <c:v>46</c:v>
                </c:pt>
                <c:pt idx="22" formatCode="General">
                  <c:v>37</c:v>
                </c:pt>
                <c:pt idx="23" formatCode="General">
                  <c:v>45.5</c:v>
                </c:pt>
                <c:pt idx="24" formatCode="General">
                  <c:v>42.5</c:v>
                </c:pt>
                <c:pt idx="25" formatCode="General">
                  <c:v>38.799999999999997</c:v>
                </c:pt>
                <c:pt idx="26" formatCode="General">
                  <c:v>36.799999999999997</c:v>
                </c:pt>
                <c:pt idx="27" formatCode="General">
                  <c:v>43.9</c:v>
                </c:pt>
                <c:pt idx="28" formatCode="General">
                  <c:v>44.4</c:v>
                </c:pt>
                <c:pt idx="29" formatCode="General">
                  <c:v>44.5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33688"/>
        <c:axId val="725236824"/>
        <c:axId val="723817536"/>
      </c:bar3DChart>
      <c:catAx>
        <c:axId val="725233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3682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36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33688"/>
        <c:crosses val="autoZero"/>
        <c:crossBetween val="between"/>
      </c:valAx>
      <c:serAx>
        <c:axId val="723817536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3682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Oktober 2016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'Okt16'!$C$3:$AG$3</c:f>
              <c:numCache>
                <c:formatCode>0.0</c:formatCode>
                <c:ptCount val="31"/>
                <c:pt idx="0">
                  <c:v>7.5119999999999996</c:v>
                </c:pt>
                <c:pt idx="1">
                  <c:v>9.0909999999999993</c:v>
                </c:pt>
                <c:pt idx="2">
                  <c:v>7.8869999999999996</c:v>
                </c:pt>
                <c:pt idx="3">
                  <c:v>9.3729999999999993</c:v>
                </c:pt>
                <c:pt idx="4">
                  <c:v>2.46</c:v>
                </c:pt>
                <c:pt idx="5">
                  <c:v>7.1829999999999998</c:v>
                </c:pt>
                <c:pt idx="6">
                  <c:v>7.1980000000000004</c:v>
                </c:pt>
                <c:pt idx="7">
                  <c:v>8.5090000000000003</c:v>
                </c:pt>
                <c:pt idx="8">
                  <c:v>6.1</c:v>
                </c:pt>
                <c:pt idx="9">
                  <c:v>9.1329999999999991</c:v>
                </c:pt>
                <c:pt idx="10">
                  <c:v>6.4269999999999996</c:v>
                </c:pt>
                <c:pt idx="11">
                  <c:v>7.1609999999999996</c:v>
                </c:pt>
                <c:pt idx="12">
                  <c:v>3.4140000000000001</c:v>
                </c:pt>
                <c:pt idx="13">
                  <c:v>6.6070000000000002</c:v>
                </c:pt>
                <c:pt idx="14">
                  <c:v>7.6440000000000001</c:v>
                </c:pt>
                <c:pt idx="15">
                  <c:v>6.82</c:v>
                </c:pt>
                <c:pt idx="16">
                  <c:v>1.7150000000000001</c:v>
                </c:pt>
                <c:pt idx="17">
                  <c:v>8.1039999999999992</c:v>
                </c:pt>
                <c:pt idx="18">
                  <c:v>7.2089999999999996</c:v>
                </c:pt>
                <c:pt idx="19">
                  <c:v>8.1359999999999992</c:v>
                </c:pt>
                <c:pt idx="20">
                  <c:v>6.3579999999999997</c:v>
                </c:pt>
                <c:pt idx="21">
                  <c:v>6.2670000000000003</c:v>
                </c:pt>
                <c:pt idx="22">
                  <c:v>4.95</c:v>
                </c:pt>
                <c:pt idx="23">
                  <c:v>6.9660000000000002</c:v>
                </c:pt>
                <c:pt idx="24">
                  <c:v>0.88600000000000001</c:v>
                </c:pt>
                <c:pt idx="25">
                  <c:v>3.069</c:v>
                </c:pt>
                <c:pt idx="26">
                  <c:v>7.3019999999999996</c:v>
                </c:pt>
                <c:pt idx="27">
                  <c:v>6.0190000000000001</c:v>
                </c:pt>
                <c:pt idx="28">
                  <c:v>7.399</c:v>
                </c:pt>
                <c:pt idx="29">
                  <c:v>5.64</c:v>
                </c:pt>
                <c:pt idx="30">
                  <c:v>2.2120000000000002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'Okt16'!$C$4:$AG$4</c:f>
              <c:numCache>
                <c:formatCode>0.0</c:formatCode>
                <c:ptCount val="31"/>
                <c:pt idx="0">
                  <c:v>21.4</c:v>
                </c:pt>
                <c:pt idx="1">
                  <c:v>20.9</c:v>
                </c:pt>
                <c:pt idx="2">
                  <c:v>46.2</c:v>
                </c:pt>
                <c:pt idx="3">
                  <c:v>35.5</c:v>
                </c:pt>
                <c:pt idx="4">
                  <c:v>11.3</c:v>
                </c:pt>
                <c:pt idx="5">
                  <c:v>43.4</c:v>
                </c:pt>
                <c:pt idx="6">
                  <c:v>21</c:v>
                </c:pt>
                <c:pt idx="7">
                  <c:v>28.6</c:v>
                </c:pt>
                <c:pt idx="8">
                  <c:v>17.600000000000001</c:v>
                </c:pt>
                <c:pt idx="9">
                  <c:v>25</c:v>
                </c:pt>
                <c:pt idx="10">
                  <c:v>17.100000000000001</c:v>
                </c:pt>
                <c:pt idx="11">
                  <c:v>40.799999999999997</c:v>
                </c:pt>
                <c:pt idx="12">
                  <c:v>13.7</c:v>
                </c:pt>
                <c:pt idx="13">
                  <c:v>17.600000000000001</c:v>
                </c:pt>
                <c:pt idx="14">
                  <c:v>31.1</c:v>
                </c:pt>
                <c:pt idx="15">
                  <c:v>35.5</c:v>
                </c:pt>
                <c:pt idx="16">
                  <c:v>8.5</c:v>
                </c:pt>
                <c:pt idx="17">
                  <c:v>14.6</c:v>
                </c:pt>
                <c:pt idx="18">
                  <c:v>17.2</c:v>
                </c:pt>
                <c:pt idx="19">
                  <c:v>30.5</c:v>
                </c:pt>
                <c:pt idx="20">
                  <c:v>16.3</c:v>
                </c:pt>
                <c:pt idx="21">
                  <c:v>37.200000000000003</c:v>
                </c:pt>
                <c:pt idx="22" formatCode="General">
                  <c:v>9.3000000000000007</c:v>
                </c:pt>
                <c:pt idx="23" formatCode="General">
                  <c:v>27.3</c:v>
                </c:pt>
                <c:pt idx="24" formatCode="General">
                  <c:v>3.5</c:v>
                </c:pt>
                <c:pt idx="25" formatCode="General">
                  <c:v>8.9</c:v>
                </c:pt>
                <c:pt idx="26" formatCode="General">
                  <c:v>28.5</c:v>
                </c:pt>
                <c:pt idx="27" formatCode="General">
                  <c:v>34</c:v>
                </c:pt>
                <c:pt idx="28" formatCode="General">
                  <c:v>25.5</c:v>
                </c:pt>
                <c:pt idx="29" formatCode="General">
                  <c:v>19.399999999999999</c:v>
                </c:pt>
                <c:pt idx="30" formatCode="General">
                  <c:v>8.3000000000000007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36040"/>
        <c:axId val="725241136"/>
        <c:axId val="723819656"/>
      </c:bar3DChart>
      <c:catAx>
        <c:axId val="725236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4113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41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36040"/>
        <c:crosses val="autoZero"/>
        <c:crossBetween val="between"/>
      </c:valAx>
      <c:serAx>
        <c:axId val="723819656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4113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November 2016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'Nov16'!$C$3:$AG$3</c:f>
              <c:numCache>
                <c:formatCode>0.0</c:formatCode>
                <c:ptCount val="31"/>
                <c:pt idx="0">
                  <c:v>7.1669999999999998</c:v>
                </c:pt>
                <c:pt idx="1">
                  <c:v>5.9059999999999997</c:v>
                </c:pt>
                <c:pt idx="2">
                  <c:v>5.6829999999999998</c:v>
                </c:pt>
                <c:pt idx="3">
                  <c:v>5.9409999999999998</c:v>
                </c:pt>
                <c:pt idx="4">
                  <c:v>2.919</c:v>
                </c:pt>
                <c:pt idx="5">
                  <c:v>3.286</c:v>
                </c:pt>
                <c:pt idx="6">
                  <c:v>4.8949999999999996</c:v>
                </c:pt>
                <c:pt idx="7">
                  <c:v>2.97</c:v>
                </c:pt>
                <c:pt idx="8">
                  <c:v>4.1230000000000002</c:v>
                </c:pt>
                <c:pt idx="9">
                  <c:v>1.974</c:v>
                </c:pt>
                <c:pt idx="10">
                  <c:v>4.4249999999999998</c:v>
                </c:pt>
                <c:pt idx="11">
                  <c:v>5.9770000000000003</c:v>
                </c:pt>
                <c:pt idx="12">
                  <c:v>4.468</c:v>
                </c:pt>
                <c:pt idx="13">
                  <c:v>1.304</c:v>
                </c:pt>
                <c:pt idx="14">
                  <c:v>6.6159999999999997</c:v>
                </c:pt>
                <c:pt idx="15">
                  <c:v>4.2080000000000002</c:v>
                </c:pt>
                <c:pt idx="16">
                  <c:v>6.1820000000000004</c:v>
                </c:pt>
                <c:pt idx="17">
                  <c:v>5.4240000000000004</c:v>
                </c:pt>
                <c:pt idx="18">
                  <c:v>5.69</c:v>
                </c:pt>
                <c:pt idx="23">
                  <c:v>4.7670000000000003</c:v>
                </c:pt>
                <c:pt idx="24">
                  <c:v>0.748</c:v>
                </c:pt>
                <c:pt idx="25">
                  <c:v>1.4119999999999999</c:v>
                </c:pt>
                <c:pt idx="26">
                  <c:v>5.33</c:v>
                </c:pt>
                <c:pt idx="27">
                  <c:v>5.2240000000000002</c:v>
                </c:pt>
                <c:pt idx="28">
                  <c:v>3.694</c:v>
                </c:pt>
                <c:pt idx="29">
                  <c:v>3.77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'Nov16'!$C$4:$AG$4</c:f>
              <c:numCache>
                <c:formatCode>0.0</c:formatCode>
                <c:ptCount val="31"/>
                <c:pt idx="0">
                  <c:v>21.1</c:v>
                </c:pt>
                <c:pt idx="1">
                  <c:v>22.5</c:v>
                </c:pt>
                <c:pt idx="2">
                  <c:v>26.6</c:v>
                </c:pt>
                <c:pt idx="3">
                  <c:v>27</c:v>
                </c:pt>
                <c:pt idx="4">
                  <c:v>6.9</c:v>
                </c:pt>
                <c:pt idx="5">
                  <c:v>7.2</c:v>
                </c:pt>
                <c:pt idx="6">
                  <c:v>11.1</c:v>
                </c:pt>
                <c:pt idx="7">
                  <c:v>9.1999999999999993</c:v>
                </c:pt>
                <c:pt idx="8">
                  <c:v>10.8</c:v>
                </c:pt>
                <c:pt idx="9">
                  <c:v>6.8</c:v>
                </c:pt>
                <c:pt idx="10">
                  <c:v>5.9</c:v>
                </c:pt>
                <c:pt idx="11">
                  <c:v>23.6</c:v>
                </c:pt>
                <c:pt idx="12">
                  <c:v>12.6</c:v>
                </c:pt>
                <c:pt idx="13">
                  <c:v>6.1</c:v>
                </c:pt>
                <c:pt idx="14">
                  <c:v>17.100000000000001</c:v>
                </c:pt>
                <c:pt idx="15">
                  <c:v>13</c:v>
                </c:pt>
                <c:pt idx="16">
                  <c:v>14.4</c:v>
                </c:pt>
                <c:pt idx="17">
                  <c:v>13</c:v>
                </c:pt>
                <c:pt idx="18">
                  <c:v>13.4</c:v>
                </c:pt>
                <c:pt idx="19">
                  <c:v>18.100000000000001</c:v>
                </c:pt>
                <c:pt idx="20">
                  <c:v>7</c:v>
                </c:pt>
                <c:pt idx="21">
                  <c:v>14.9</c:v>
                </c:pt>
                <c:pt idx="22">
                  <c:v>7.1</c:v>
                </c:pt>
                <c:pt idx="23" formatCode="General">
                  <c:v>12.8</c:v>
                </c:pt>
                <c:pt idx="24" formatCode="General">
                  <c:v>2.6</c:v>
                </c:pt>
                <c:pt idx="25" formatCode="General">
                  <c:v>5.4</c:v>
                </c:pt>
                <c:pt idx="26" formatCode="General">
                  <c:v>16</c:v>
                </c:pt>
                <c:pt idx="27" formatCode="General">
                  <c:v>12.5</c:v>
                </c:pt>
                <c:pt idx="28" formatCode="General">
                  <c:v>13.1</c:v>
                </c:pt>
                <c:pt idx="29" formatCode="General">
                  <c:v>9.8000000000000007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38784"/>
        <c:axId val="725237216"/>
        <c:axId val="723769624"/>
      </c:bar3DChart>
      <c:catAx>
        <c:axId val="72523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3721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37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38784"/>
        <c:crosses val="autoZero"/>
        <c:crossBetween val="between"/>
      </c:valAx>
      <c:serAx>
        <c:axId val="723769624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3721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Dezember 2016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'Dez16'!$C$3:$AG$3</c:f>
              <c:numCache>
                <c:formatCode>0.0</c:formatCode>
                <c:ptCount val="31"/>
                <c:pt idx="0">
                  <c:v>3.7320000000000002</c:v>
                </c:pt>
                <c:pt idx="1">
                  <c:v>3.6539999999999999</c:v>
                </c:pt>
                <c:pt idx="2">
                  <c:v>5.1079999999999997</c:v>
                </c:pt>
                <c:pt idx="3">
                  <c:v>4.1660000000000004</c:v>
                </c:pt>
                <c:pt idx="4">
                  <c:v>2.2559999999999998</c:v>
                </c:pt>
                <c:pt idx="5">
                  <c:v>3.427</c:v>
                </c:pt>
                <c:pt idx="6">
                  <c:v>3.4710000000000001</c:v>
                </c:pt>
                <c:pt idx="7">
                  <c:v>3.3980000000000001</c:v>
                </c:pt>
                <c:pt idx="8">
                  <c:v>3.76</c:v>
                </c:pt>
                <c:pt idx="9">
                  <c:v>3.3079999999999998</c:v>
                </c:pt>
                <c:pt idx="10">
                  <c:v>4.1070000000000002</c:v>
                </c:pt>
                <c:pt idx="11">
                  <c:v>3.2370000000000001</c:v>
                </c:pt>
                <c:pt idx="12">
                  <c:v>4.0449999999999999</c:v>
                </c:pt>
                <c:pt idx="13">
                  <c:v>3.1160000000000001</c:v>
                </c:pt>
                <c:pt idx="14">
                  <c:v>3.65</c:v>
                </c:pt>
                <c:pt idx="15">
                  <c:v>1.728</c:v>
                </c:pt>
                <c:pt idx="16">
                  <c:v>1.6080000000000001</c:v>
                </c:pt>
                <c:pt idx="17">
                  <c:v>3.7770000000000001</c:v>
                </c:pt>
                <c:pt idx="18">
                  <c:v>0.97799999999999998</c:v>
                </c:pt>
                <c:pt idx="19">
                  <c:v>3.4940000000000002</c:v>
                </c:pt>
                <c:pt idx="20">
                  <c:v>1.4750000000000001</c:v>
                </c:pt>
                <c:pt idx="21">
                  <c:v>1.867</c:v>
                </c:pt>
                <c:pt idx="22">
                  <c:v>2.9670000000000001</c:v>
                </c:pt>
                <c:pt idx="23">
                  <c:v>4.8170000000000002</c:v>
                </c:pt>
                <c:pt idx="24">
                  <c:v>3.008</c:v>
                </c:pt>
                <c:pt idx="25">
                  <c:v>3.0219999999999998</c:v>
                </c:pt>
                <c:pt idx="26">
                  <c:v>3.7250000000000001</c:v>
                </c:pt>
                <c:pt idx="27">
                  <c:v>3.1720000000000002</c:v>
                </c:pt>
                <c:pt idx="28">
                  <c:v>3.1970000000000001</c:v>
                </c:pt>
                <c:pt idx="29">
                  <c:v>1.3520000000000001</c:v>
                </c:pt>
                <c:pt idx="30">
                  <c:v>1.639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'Dez16'!$C$4:$AG$4</c:f>
              <c:numCache>
                <c:formatCode>0.0</c:formatCode>
                <c:ptCount val="31"/>
                <c:pt idx="0">
                  <c:v>16.5</c:v>
                </c:pt>
                <c:pt idx="1">
                  <c:v>16.600000000000001</c:v>
                </c:pt>
                <c:pt idx="2">
                  <c:v>12.1</c:v>
                </c:pt>
                <c:pt idx="3">
                  <c:v>12.9</c:v>
                </c:pt>
                <c:pt idx="4">
                  <c:v>8.6999999999999993</c:v>
                </c:pt>
                <c:pt idx="5">
                  <c:v>14.4</c:v>
                </c:pt>
                <c:pt idx="6">
                  <c:v>14.5</c:v>
                </c:pt>
                <c:pt idx="7">
                  <c:v>13.3</c:v>
                </c:pt>
                <c:pt idx="8">
                  <c:v>14.7</c:v>
                </c:pt>
                <c:pt idx="9">
                  <c:v>14.7</c:v>
                </c:pt>
                <c:pt idx="10">
                  <c:v>8.3000000000000007</c:v>
                </c:pt>
                <c:pt idx="11">
                  <c:v>14.4</c:v>
                </c:pt>
                <c:pt idx="12">
                  <c:v>13.8</c:v>
                </c:pt>
                <c:pt idx="13">
                  <c:v>13.7</c:v>
                </c:pt>
                <c:pt idx="14">
                  <c:v>10.6</c:v>
                </c:pt>
                <c:pt idx="15">
                  <c:v>5.8</c:v>
                </c:pt>
                <c:pt idx="16">
                  <c:v>6.3</c:v>
                </c:pt>
                <c:pt idx="17">
                  <c:v>11.7</c:v>
                </c:pt>
                <c:pt idx="18">
                  <c:v>1.9</c:v>
                </c:pt>
                <c:pt idx="19">
                  <c:v>8.5</c:v>
                </c:pt>
                <c:pt idx="20">
                  <c:v>5.6</c:v>
                </c:pt>
                <c:pt idx="21">
                  <c:v>5.2</c:v>
                </c:pt>
                <c:pt idx="22">
                  <c:v>13.4</c:v>
                </c:pt>
                <c:pt idx="23" formatCode="General">
                  <c:v>11.8</c:v>
                </c:pt>
                <c:pt idx="24" formatCode="General">
                  <c:v>9.4</c:v>
                </c:pt>
                <c:pt idx="25" formatCode="General">
                  <c:v>13.1</c:v>
                </c:pt>
                <c:pt idx="26" formatCode="General">
                  <c:v>11.1</c:v>
                </c:pt>
                <c:pt idx="27" formatCode="General">
                  <c:v>14.1</c:v>
                </c:pt>
                <c:pt idx="28" formatCode="General">
                  <c:v>13.2</c:v>
                </c:pt>
                <c:pt idx="29" formatCode="General">
                  <c:v>5</c:v>
                </c:pt>
                <c:pt idx="30" formatCode="General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35648"/>
        <c:axId val="725237608"/>
        <c:axId val="723770896"/>
      </c:bar3DChart>
      <c:catAx>
        <c:axId val="725235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3760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37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35648"/>
        <c:crosses val="autoZero"/>
        <c:crossBetween val="between"/>
      </c:valAx>
      <c:serAx>
        <c:axId val="723770896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3760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Januar 2017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'Jan17'!$C$3:$AG$3</c:f>
              <c:numCache>
                <c:formatCode>0.0</c:formatCode>
                <c:ptCount val="31"/>
                <c:pt idx="0">
                  <c:v>4.0199999999999996</c:v>
                </c:pt>
                <c:pt idx="1">
                  <c:v>3.742</c:v>
                </c:pt>
                <c:pt idx="2">
                  <c:v>3.3290000000000002</c:v>
                </c:pt>
                <c:pt idx="3">
                  <c:v>2.0649999999999999</c:v>
                </c:pt>
                <c:pt idx="4">
                  <c:v>0.48799999999999999</c:v>
                </c:pt>
                <c:pt idx="5">
                  <c:v>0.42699999999999999</c:v>
                </c:pt>
                <c:pt idx="6">
                  <c:v>0.61799999999999999</c:v>
                </c:pt>
                <c:pt idx="7">
                  <c:v>0.24299999999999999</c:v>
                </c:pt>
                <c:pt idx="8">
                  <c:v>0.28399999999999997</c:v>
                </c:pt>
                <c:pt idx="9">
                  <c:v>0.13600000000000001</c:v>
                </c:pt>
                <c:pt idx="10">
                  <c:v>0.19500000000000001</c:v>
                </c:pt>
                <c:pt idx="11">
                  <c:v>0.14599999999999999</c:v>
                </c:pt>
                <c:pt idx="12">
                  <c:v>1.1160000000000001</c:v>
                </c:pt>
                <c:pt idx="13">
                  <c:v>0.127</c:v>
                </c:pt>
                <c:pt idx="14">
                  <c:v>0.24</c:v>
                </c:pt>
                <c:pt idx="15">
                  <c:v>0.25</c:v>
                </c:pt>
                <c:pt idx="16">
                  <c:v>0.16300000000000001</c:v>
                </c:pt>
                <c:pt idx="17">
                  <c:v>0.23</c:v>
                </c:pt>
                <c:pt idx="18">
                  <c:v>0.22500000000000001</c:v>
                </c:pt>
                <c:pt idx="19">
                  <c:v>0.13600000000000001</c:v>
                </c:pt>
                <c:pt idx="20">
                  <c:v>0.153</c:v>
                </c:pt>
                <c:pt idx="21">
                  <c:v>0.27900000000000003</c:v>
                </c:pt>
                <c:pt idx="22">
                  <c:v>0.17799999999999999</c:v>
                </c:pt>
                <c:pt idx="23">
                  <c:v>0.28399999999999997</c:v>
                </c:pt>
                <c:pt idx="24">
                  <c:v>0.14899999999999999</c:v>
                </c:pt>
                <c:pt idx="25">
                  <c:v>0.184</c:v>
                </c:pt>
                <c:pt idx="26">
                  <c:v>0.36299999999999999</c:v>
                </c:pt>
                <c:pt idx="27">
                  <c:v>0.89400000000000002</c:v>
                </c:pt>
                <c:pt idx="28">
                  <c:v>4.7370000000000001</c:v>
                </c:pt>
                <c:pt idx="29">
                  <c:v>1.9450000000000001</c:v>
                </c:pt>
                <c:pt idx="30">
                  <c:v>1.671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'Jan17'!$C$4:$AG$4</c:f>
              <c:numCache>
                <c:formatCode>0.0</c:formatCode>
                <c:ptCount val="31"/>
                <c:pt idx="0">
                  <c:v>10.1</c:v>
                </c:pt>
                <c:pt idx="1">
                  <c:v>11.1</c:v>
                </c:pt>
                <c:pt idx="2">
                  <c:v>10.1</c:v>
                </c:pt>
                <c:pt idx="3">
                  <c:v>6.2</c:v>
                </c:pt>
                <c:pt idx="4">
                  <c:v>1.4</c:v>
                </c:pt>
                <c:pt idx="5">
                  <c:v>1.9</c:v>
                </c:pt>
                <c:pt idx="6">
                  <c:v>1.8</c:v>
                </c:pt>
                <c:pt idx="7">
                  <c:v>0.7</c:v>
                </c:pt>
                <c:pt idx="8">
                  <c:v>1</c:v>
                </c:pt>
                <c:pt idx="9">
                  <c:v>0.2</c:v>
                </c:pt>
                <c:pt idx="10">
                  <c:v>0.4</c:v>
                </c:pt>
                <c:pt idx="11">
                  <c:v>0.5</c:v>
                </c:pt>
                <c:pt idx="12">
                  <c:v>1.6</c:v>
                </c:pt>
                <c:pt idx="13">
                  <c:v>0.2</c:v>
                </c:pt>
                <c:pt idx="14">
                  <c:v>0.5</c:v>
                </c:pt>
                <c:pt idx="15">
                  <c:v>0.5</c:v>
                </c:pt>
                <c:pt idx="16">
                  <c:v>0.6</c:v>
                </c:pt>
                <c:pt idx="17">
                  <c:v>0.5</c:v>
                </c:pt>
                <c:pt idx="18">
                  <c:v>0.7</c:v>
                </c:pt>
                <c:pt idx="19">
                  <c:v>0.5</c:v>
                </c:pt>
                <c:pt idx="20">
                  <c:v>0.5</c:v>
                </c:pt>
                <c:pt idx="21">
                  <c:v>0.6</c:v>
                </c:pt>
                <c:pt idx="22">
                  <c:v>0.6</c:v>
                </c:pt>
                <c:pt idx="23" formatCode="General">
                  <c:v>0.7</c:v>
                </c:pt>
                <c:pt idx="24" formatCode="General">
                  <c:v>0.5</c:v>
                </c:pt>
                <c:pt idx="25" formatCode="General">
                  <c:v>0.8</c:v>
                </c:pt>
                <c:pt idx="26" formatCode="General">
                  <c:v>1.6</c:v>
                </c:pt>
                <c:pt idx="27" formatCode="General">
                  <c:v>3.3</c:v>
                </c:pt>
                <c:pt idx="28" formatCode="General">
                  <c:v>17.2</c:v>
                </c:pt>
                <c:pt idx="29" formatCode="General">
                  <c:v>9.1</c:v>
                </c:pt>
                <c:pt idx="30" formatCode="General">
                  <c:v>5.8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38392"/>
        <c:axId val="725239176"/>
        <c:axId val="723775136"/>
      </c:bar3DChart>
      <c:catAx>
        <c:axId val="725238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3917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39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38392"/>
        <c:crosses val="autoZero"/>
        <c:crossBetween val="between"/>
      </c:valAx>
      <c:serAx>
        <c:axId val="723775136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3917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Februar 2017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'Feb17'!$C$3:$AG$3</c:f>
              <c:numCache>
                <c:formatCode>0.0</c:formatCode>
                <c:ptCount val="31"/>
                <c:pt idx="0">
                  <c:v>6.9720000000000004</c:v>
                </c:pt>
                <c:pt idx="1">
                  <c:v>6.0759999999999996</c:v>
                </c:pt>
                <c:pt idx="2">
                  <c:v>6.609</c:v>
                </c:pt>
                <c:pt idx="3">
                  <c:v>7.5979999999999999</c:v>
                </c:pt>
                <c:pt idx="4">
                  <c:v>0.66700000000000004</c:v>
                </c:pt>
                <c:pt idx="5">
                  <c:v>0.51400000000000001</c:v>
                </c:pt>
                <c:pt idx="6">
                  <c:v>0.83299999999999996</c:v>
                </c:pt>
                <c:pt idx="7">
                  <c:v>1.913</c:v>
                </c:pt>
                <c:pt idx="8">
                  <c:v>1.6830000000000001</c:v>
                </c:pt>
                <c:pt idx="9">
                  <c:v>6.2249999999999996</c:v>
                </c:pt>
                <c:pt idx="10">
                  <c:v>7.5620000000000003</c:v>
                </c:pt>
                <c:pt idx="11">
                  <c:v>6.2229999999999999</c:v>
                </c:pt>
                <c:pt idx="12">
                  <c:v>1.851</c:v>
                </c:pt>
                <c:pt idx="13">
                  <c:v>6.5490000000000004</c:v>
                </c:pt>
                <c:pt idx="14">
                  <c:v>6.258</c:v>
                </c:pt>
                <c:pt idx="15">
                  <c:v>6.1449999999999996</c:v>
                </c:pt>
                <c:pt idx="16">
                  <c:v>3.3919999999999999</c:v>
                </c:pt>
                <c:pt idx="17">
                  <c:v>6.6139999999999999</c:v>
                </c:pt>
                <c:pt idx="18">
                  <c:v>6.5019999999999998</c:v>
                </c:pt>
                <c:pt idx="19">
                  <c:v>6.9169999999999998</c:v>
                </c:pt>
                <c:pt idx="20">
                  <c:v>1.913</c:v>
                </c:pt>
                <c:pt idx="21">
                  <c:v>9.2870000000000008</c:v>
                </c:pt>
                <c:pt idx="22">
                  <c:v>7.7930000000000001</c:v>
                </c:pt>
                <c:pt idx="23">
                  <c:v>5.5369999999999999</c:v>
                </c:pt>
                <c:pt idx="24">
                  <c:v>7.6520000000000001</c:v>
                </c:pt>
                <c:pt idx="25">
                  <c:v>9.5039999999999996</c:v>
                </c:pt>
                <c:pt idx="26">
                  <c:v>7.89</c:v>
                </c:pt>
                <c:pt idx="27">
                  <c:v>7.431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'Feb17'!$C$4:$AG$4</c:f>
              <c:numCache>
                <c:formatCode>0.0</c:formatCode>
                <c:ptCount val="31"/>
                <c:pt idx="0">
                  <c:v>26.2</c:v>
                </c:pt>
                <c:pt idx="1">
                  <c:v>20.3</c:v>
                </c:pt>
                <c:pt idx="2">
                  <c:v>23.3</c:v>
                </c:pt>
                <c:pt idx="3">
                  <c:v>11.8</c:v>
                </c:pt>
                <c:pt idx="4">
                  <c:v>2.4</c:v>
                </c:pt>
                <c:pt idx="5">
                  <c:v>1.6</c:v>
                </c:pt>
                <c:pt idx="6">
                  <c:v>3.4</c:v>
                </c:pt>
                <c:pt idx="7">
                  <c:v>7.7</c:v>
                </c:pt>
                <c:pt idx="8">
                  <c:v>8.1999999999999993</c:v>
                </c:pt>
                <c:pt idx="9">
                  <c:v>17.5</c:v>
                </c:pt>
                <c:pt idx="10">
                  <c:v>27.3</c:v>
                </c:pt>
                <c:pt idx="11">
                  <c:v>25.1</c:v>
                </c:pt>
                <c:pt idx="12">
                  <c:v>8.5</c:v>
                </c:pt>
                <c:pt idx="13">
                  <c:v>29.7</c:v>
                </c:pt>
                <c:pt idx="14">
                  <c:v>36.1</c:v>
                </c:pt>
                <c:pt idx="15">
                  <c:v>35.4</c:v>
                </c:pt>
                <c:pt idx="16">
                  <c:v>6.9</c:v>
                </c:pt>
                <c:pt idx="17">
                  <c:v>38.200000000000003</c:v>
                </c:pt>
                <c:pt idx="18">
                  <c:v>38.700000000000003</c:v>
                </c:pt>
                <c:pt idx="19">
                  <c:v>36.700000000000003</c:v>
                </c:pt>
                <c:pt idx="20">
                  <c:v>7.3</c:v>
                </c:pt>
                <c:pt idx="21">
                  <c:v>32.6</c:v>
                </c:pt>
                <c:pt idx="22">
                  <c:v>36.299999999999997</c:v>
                </c:pt>
                <c:pt idx="23" formatCode="General">
                  <c:v>12.5</c:v>
                </c:pt>
                <c:pt idx="24" formatCode="General">
                  <c:v>44.2</c:v>
                </c:pt>
                <c:pt idx="25" formatCode="General">
                  <c:v>35.1</c:v>
                </c:pt>
                <c:pt idx="26" formatCode="General">
                  <c:v>43.5</c:v>
                </c:pt>
                <c:pt idx="27" formatCode="General">
                  <c:v>18.399999999999999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39568"/>
        <c:axId val="725232512"/>
        <c:axId val="723769200"/>
      </c:bar3DChart>
      <c:catAx>
        <c:axId val="72523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3251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32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39568"/>
        <c:crosses val="autoZero"/>
        <c:crossBetween val="between"/>
      </c:valAx>
      <c:serAx>
        <c:axId val="723769200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3251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September 2012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'Sep12'!$A$3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'Sep12'!$C$3:$AG$3</c:f>
              <c:numCache>
                <c:formatCode>0.0</c:formatCode>
                <c:ptCount val="31"/>
                <c:pt idx="0">
                  <c:v>3.3860000000000001</c:v>
                </c:pt>
                <c:pt idx="1">
                  <c:v>9.3379999999999992</c:v>
                </c:pt>
                <c:pt idx="2">
                  <c:v>3.669</c:v>
                </c:pt>
                <c:pt idx="3">
                  <c:v>9.8829999999999991</c:v>
                </c:pt>
                <c:pt idx="4">
                  <c:v>9.9580000000000002</c:v>
                </c:pt>
                <c:pt idx="5">
                  <c:v>10</c:v>
                </c:pt>
                <c:pt idx="6">
                  <c:v>8.0519999999999996</c:v>
                </c:pt>
                <c:pt idx="7">
                  <c:v>8.1270000000000007</c:v>
                </c:pt>
                <c:pt idx="8">
                  <c:v>7.7309999999999999</c:v>
                </c:pt>
                <c:pt idx="9">
                  <c:v>7.7720000000000002</c:v>
                </c:pt>
                <c:pt idx="10">
                  <c:v>8.8689999999999998</c:v>
                </c:pt>
                <c:pt idx="11">
                  <c:v>2.3239999999999998</c:v>
                </c:pt>
                <c:pt idx="12">
                  <c:v>10</c:v>
                </c:pt>
                <c:pt idx="13">
                  <c:v>8.4039999999999999</c:v>
                </c:pt>
                <c:pt idx="14">
                  <c:v>10</c:v>
                </c:pt>
                <c:pt idx="15">
                  <c:v>8.0009999999999994</c:v>
                </c:pt>
                <c:pt idx="16">
                  <c:v>10</c:v>
                </c:pt>
                <c:pt idx="17">
                  <c:v>9.34</c:v>
                </c:pt>
                <c:pt idx="18">
                  <c:v>7.7370000000000001</c:v>
                </c:pt>
                <c:pt idx="19">
                  <c:v>9.3149999999999995</c:v>
                </c:pt>
                <c:pt idx="20">
                  <c:v>7.8769999999999998</c:v>
                </c:pt>
                <c:pt idx="21">
                  <c:v>4.7519999999999998</c:v>
                </c:pt>
                <c:pt idx="22">
                  <c:v>10</c:v>
                </c:pt>
                <c:pt idx="23">
                  <c:v>7.133</c:v>
                </c:pt>
                <c:pt idx="24">
                  <c:v>10</c:v>
                </c:pt>
                <c:pt idx="25">
                  <c:v>6.8680000000000003</c:v>
                </c:pt>
                <c:pt idx="27">
                  <c:v>7.9080000000000004</c:v>
                </c:pt>
                <c:pt idx="28">
                  <c:v>1.7</c:v>
                </c:pt>
                <c:pt idx="29">
                  <c:v>4.3019999999999996</c:v>
                </c:pt>
              </c:numCache>
            </c:numRef>
          </c:val>
        </c:ser>
        <c:ser>
          <c:idx val="0"/>
          <c:order val="1"/>
          <c:tx>
            <c:strRef>
              <c:f>'Sep12'!$A$4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'Sep12'!$C$4:$AG$4</c:f>
              <c:numCache>
                <c:formatCode>General</c:formatCode>
                <c:ptCount val="31"/>
                <c:pt idx="0">
                  <c:v>14.8</c:v>
                </c:pt>
                <c:pt idx="1">
                  <c:v>28.8</c:v>
                </c:pt>
                <c:pt idx="2">
                  <c:v>16.600000000000001</c:v>
                </c:pt>
                <c:pt idx="3">
                  <c:v>24.7</c:v>
                </c:pt>
                <c:pt idx="4">
                  <c:v>32.5</c:v>
                </c:pt>
                <c:pt idx="5">
                  <c:v>44.2</c:v>
                </c:pt>
                <c:pt idx="6">
                  <c:v>53.8</c:v>
                </c:pt>
                <c:pt idx="7">
                  <c:v>53.1</c:v>
                </c:pt>
                <c:pt idx="8">
                  <c:v>48.6</c:v>
                </c:pt>
                <c:pt idx="9">
                  <c:v>49.7</c:v>
                </c:pt>
                <c:pt idx="10">
                  <c:v>34.9</c:v>
                </c:pt>
                <c:pt idx="11">
                  <c:v>9.4</c:v>
                </c:pt>
                <c:pt idx="12">
                  <c:v>35.6</c:v>
                </c:pt>
                <c:pt idx="13">
                  <c:v>53.2</c:v>
                </c:pt>
                <c:pt idx="14">
                  <c:v>47.5</c:v>
                </c:pt>
                <c:pt idx="15">
                  <c:v>51.7</c:v>
                </c:pt>
                <c:pt idx="16">
                  <c:v>43.1</c:v>
                </c:pt>
                <c:pt idx="17">
                  <c:v>30.8</c:v>
                </c:pt>
                <c:pt idx="18">
                  <c:v>21.9</c:v>
                </c:pt>
                <c:pt idx="19">
                  <c:v>50.8</c:v>
                </c:pt>
                <c:pt idx="20">
                  <c:v>49.9</c:v>
                </c:pt>
                <c:pt idx="21">
                  <c:v>12.7</c:v>
                </c:pt>
                <c:pt idx="22">
                  <c:v>35</c:v>
                </c:pt>
                <c:pt idx="23">
                  <c:v>19.8</c:v>
                </c:pt>
                <c:pt idx="24">
                  <c:v>37.4</c:v>
                </c:pt>
                <c:pt idx="25">
                  <c:v>14.9</c:v>
                </c:pt>
                <c:pt idx="26">
                  <c:v>51.8</c:v>
                </c:pt>
                <c:pt idx="27">
                  <c:v>48.9</c:v>
                </c:pt>
                <c:pt idx="28">
                  <c:v>7.5</c:v>
                </c:pt>
                <c:pt idx="29">
                  <c:v>11.4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5778424"/>
        <c:axId val="655787048"/>
        <c:axId val="655525600"/>
      </c:bar3DChart>
      <c:catAx>
        <c:axId val="655778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8704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655787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78424"/>
        <c:crosses val="autoZero"/>
        <c:crossBetween val="between"/>
      </c:valAx>
      <c:serAx>
        <c:axId val="655525600"/>
        <c:scaling>
          <c:orientation val="minMax"/>
        </c:scaling>
        <c:delete val="1"/>
        <c:axPos val="b"/>
        <c:majorTickMark val="out"/>
        <c:minorTickMark val="none"/>
        <c:tickLblPos val="nextTo"/>
        <c:crossAx val="65578704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März 2017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'Mar17'!$C$3:$AG$3</c:f>
              <c:numCache>
                <c:formatCode>0.0</c:formatCode>
                <c:ptCount val="31"/>
                <c:pt idx="0">
                  <c:v>8.6690000000000005</c:v>
                </c:pt>
                <c:pt idx="1">
                  <c:v>9.8710000000000004</c:v>
                </c:pt>
                <c:pt idx="2">
                  <c:v>8.1039999999999992</c:v>
                </c:pt>
                <c:pt idx="3">
                  <c:v>9.5830000000000002</c:v>
                </c:pt>
                <c:pt idx="4">
                  <c:v>9.7219999999999995</c:v>
                </c:pt>
                <c:pt idx="5">
                  <c:v>7.0880000000000001</c:v>
                </c:pt>
                <c:pt idx="6">
                  <c:v>9.9629999999999992</c:v>
                </c:pt>
                <c:pt idx="7">
                  <c:v>3.9590000000000001</c:v>
                </c:pt>
                <c:pt idx="8">
                  <c:v>2.8050000000000002</c:v>
                </c:pt>
                <c:pt idx="9">
                  <c:v>9.4260000000000002</c:v>
                </c:pt>
                <c:pt idx="10">
                  <c:v>8.1449999999999996</c:v>
                </c:pt>
                <c:pt idx="11">
                  <c:v>7.7290000000000001</c:v>
                </c:pt>
                <c:pt idx="12">
                  <c:v>7.7089999999999996</c:v>
                </c:pt>
                <c:pt idx="13">
                  <c:v>8.4580000000000002</c:v>
                </c:pt>
                <c:pt idx="14">
                  <c:v>8.8309999999999995</c:v>
                </c:pt>
                <c:pt idx="15">
                  <c:v>7.8179999999999996</c:v>
                </c:pt>
                <c:pt idx="16">
                  <c:v>7.8460000000000001</c:v>
                </c:pt>
                <c:pt idx="17">
                  <c:v>1.2110000000000001</c:v>
                </c:pt>
                <c:pt idx="18">
                  <c:v>10</c:v>
                </c:pt>
                <c:pt idx="19">
                  <c:v>10</c:v>
                </c:pt>
                <c:pt idx="20">
                  <c:v>7.9539999999999997</c:v>
                </c:pt>
                <c:pt idx="21">
                  <c:v>10</c:v>
                </c:pt>
                <c:pt idx="22">
                  <c:v>8.6910000000000007</c:v>
                </c:pt>
                <c:pt idx="23">
                  <c:v>4.681</c:v>
                </c:pt>
                <c:pt idx="24">
                  <c:v>8.3179999999999996</c:v>
                </c:pt>
                <c:pt idx="25">
                  <c:v>10</c:v>
                </c:pt>
                <c:pt idx="26">
                  <c:v>8.2859999999999996</c:v>
                </c:pt>
                <c:pt idx="27">
                  <c:v>9.0239999999999991</c:v>
                </c:pt>
                <c:pt idx="28">
                  <c:v>8.327</c:v>
                </c:pt>
                <c:pt idx="29">
                  <c:v>8.6430000000000007</c:v>
                </c:pt>
                <c:pt idx="30">
                  <c:v>8.57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'Mar17'!$C$4:$AG$4</c:f>
              <c:numCache>
                <c:formatCode>0.0</c:formatCode>
                <c:ptCount val="31"/>
                <c:pt idx="0">
                  <c:v>15.3</c:v>
                </c:pt>
                <c:pt idx="1">
                  <c:v>22</c:v>
                </c:pt>
                <c:pt idx="2">
                  <c:v>34.299999999999997</c:v>
                </c:pt>
                <c:pt idx="3">
                  <c:v>37</c:v>
                </c:pt>
                <c:pt idx="4">
                  <c:v>35.5</c:v>
                </c:pt>
                <c:pt idx="5">
                  <c:v>13.9</c:v>
                </c:pt>
                <c:pt idx="6">
                  <c:v>20.7</c:v>
                </c:pt>
                <c:pt idx="7">
                  <c:v>19.100000000000001</c:v>
                </c:pt>
                <c:pt idx="8">
                  <c:v>9.8000000000000007</c:v>
                </c:pt>
                <c:pt idx="9">
                  <c:v>49.2</c:v>
                </c:pt>
                <c:pt idx="10">
                  <c:v>48.6</c:v>
                </c:pt>
                <c:pt idx="11">
                  <c:v>44.5</c:v>
                </c:pt>
                <c:pt idx="12">
                  <c:v>50.4</c:v>
                </c:pt>
                <c:pt idx="13">
                  <c:v>51.6</c:v>
                </c:pt>
                <c:pt idx="14">
                  <c:v>49.8</c:v>
                </c:pt>
                <c:pt idx="15">
                  <c:v>51.1</c:v>
                </c:pt>
                <c:pt idx="16">
                  <c:v>51.7</c:v>
                </c:pt>
                <c:pt idx="17">
                  <c:v>4.8</c:v>
                </c:pt>
                <c:pt idx="18">
                  <c:v>26</c:v>
                </c:pt>
                <c:pt idx="19">
                  <c:v>35.6</c:v>
                </c:pt>
                <c:pt idx="20">
                  <c:v>23.7</c:v>
                </c:pt>
                <c:pt idx="21">
                  <c:v>25.1</c:v>
                </c:pt>
                <c:pt idx="22">
                  <c:v>52.2</c:v>
                </c:pt>
                <c:pt idx="23" formatCode="General">
                  <c:v>24.6</c:v>
                </c:pt>
                <c:pt idx="24" formatCode="General">
                  <c:v>54.2</c:v>
                </c:pt>
                <c:pt idx="25" formatCode="General">
                  <c:v>24.5</c:v>
                </c:pt>
                <c:pt idx="26" formatCode="General">
                  <c:v>56.2</c:v>
                </c:pt>
                <c:pt idx="27" formatCode="General">
                  <c:v>44.7</c:v>
                </c:pt>
                <c:pt idx="28" formatCode="General">
                  <c:v>55.3</c:v>
                </c:pt>
                <c:pt idx="29" formatCode="General">
                  <c:v>55.6</c:v>
                </c:pt>
                <c:pt idx="30" formatCode="General">
                  <c:v>51.4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39960"/>
        <c:axId val="725240744"/>
        <c:axId val="723773864"/>
      </c:bar3DChart>
      <c:catAx>
        <c:axId val="725239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4074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40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39960"/>
        <c:crosses val="autoZero"/>
        <c:crossBetween val="between"/>
      </c:valAx>
      <c:serAx>
        <c:axId val="723773864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4074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April 2017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'Apr17'!$C$3:$AG$3</c:f>
              <c:numCache>
                <c:formatCode>0.0</c:formatCode>
                <c:ptCount val="31"/>
                <c:pt idx="0">
                  <c:v>10</c:v>
                </c:pt>
                <c:pt idx="1">
                  <c:v>2.7679999999999998</c:v>
                </c:pt>
                <c:pt idx="2">
                  <c:v>9.9359999999999999</c:v>
                </c:pt>
                <c:pt idx="3">
                  <c:v>10</c:v>
                </c:pt>
                <c:pt idx="4">
                  <c:v>10</c:v>
                </c:pt>
                <c:pt idx="5">
                  <c:v>9.9909999999999997</c:v>
                </c:pt>
                <c:pt idx="6">
                  <c:v>8.5749999999999993</c:v>
                </c:pt>
                <c:pt idx="7">
                  <c:v>8.5109999999999992</c:v>
                </c:pt>
                <c:pt idx="8">
                  <c:v>8.2889999999999997</c:v>
                </c:pt>
                <c:pt idx="9">
                  <c:v>8.6989999999999998</c:v>
                </c:pt>
                <c:pt idx="10">
                  <c:v>9.952</c:v>
                </c:pt>
                <c:pt idx="11">
                  <c:v>8.7029999999999994</c:v>
                </c:pt>
                <c:pt idx="12">
                  <c:v>8.76</c:v>
                </c:pt>
                <c:pt idx="13">
                  <c:v>10</c:v>
                </c:pt>
                <c:pt idx="14">
                  <c:v>8.266</c:v>
                </c:pt>
                <c:pt idx="15">
                  <c:v>5.5890000000000004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9.1129999999999995</c:v>
                </c:pt>
                <c:pt idx="21">
                  <c:v>8.9309999999999992</c:v>
                </c:pt>
                <c:pt idx="22">
                  <c:v>9.9589999999999996</c:v>
                </c:pt>
                <c:pt idx="23">
                  <c:v>8.8889999999999993</c:v>
                </c:pt>
                <c:pt idx="24">
                  <c:v>3.129</c:v>
                </c:pt>
                <c:pt idx="25">
                  <c:v>6.7430000000000003</c:v>
                </c:pt>
                <c:pt idx="26">
                  <c:v>4.2039999999999997</c:v>
                </c:pt>
                <c:pt idx="27">
                  <c:v>9.9610000000000003</c:v>
                </c:pt>
                <c:pt idx="28">
                  <c:v>10</c:v>
                </c:pt>
                <c:pt idx="29">
                  <c:v>9.0739999999999998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'Apr17'!$C$4:$AG$4</c:f>
              <c:numCache>
                <c:formatCode>0.0</c:formatCode>
                <c:ptCount val="31"/>
                <c:pt idx="0">
                  <c:v>44.4</c:v>
                </c:pt>
                <c:pt idx="1">
                  <c:v>14.6</c:v>
                </c:pt>
                <c:pt idx="2">
                  <c:v>53.4</c:v>
                </c:pt>
                <c:pt idx="3">
                  <c:v>30.2</c:v>
                </c:pt>
                <c:pt idx="4">
                  <c:v>36.5</c:v>
                </c:pt>
                <c:pt idx="5">
                  <c:v>46.3</c:v>
                </c:pt>
                <c:pt idx="6">
                  <c:v>58.6</c:v>
                </c:pt>
                <c:pt idx="7">
                  <c:v>58.6</c:v>
                </c:pt>
                <c:pt idx="8">
                  <c:v>57.9</c:v>
                </c:pt>
                <c:pt idx="9">
                  <c:v>58.4</c:v>
                </c:pt>
                <c:pt idx="10">
                  <c:v>38.6</c:v>
                </c:pt>
                <c:pt idx="11">
                  <c:v>58.3</c:v>
                </c:pt>
                <c:pt idx="12">
                  <c:v>59.7</c:v>
                </c:pt>
                <c:pt idx="13">
                  <c:v>49.8</c:v>
                </c:pt>
                <c:pt idx="14">
                  <c:v>26.5</c:v>
                </c:pt>
                <c:pt idx="15">
                  <c:v>17.3</c:v>
                </c:pt>
                <c:pt idx="16">
                  <c:v>41.4</c:v>
                </c:pt>
                <c:pt idx="17">
                  <c:v>52.5</c:v>
                </c:pt>
                <c:pt idx="18">
                  <c:v>35.799999999999997</c:v>
                </c:pt>
                <c:pt idx="19">
                  <c:v>60.2</c:v>
                </c:pt>
                <c:pt idx="20">
                  <c:v>64.5</c:v>
                </c:pt>
                <c:pt idx="21">
                  <c:v>65.099999999999994</c:v>
                </c:pt>
                <c:pt idx="22">
                  <c:v>62.6</c:v>
                </c:pt>
                <c:pt idx="23" formatCode="General">
                  <c:v>64</c:v>
                </c:pt>
                <c:pt idx="24" formatCode="General">
                  <c:v>12.8</c:v>
                </c:pt>
                <c:pt idx="25" formatCode="General">
                  <c:v>22.7</c:v>
                </c:pt>
                <c:pt idx="26" formatCode="General">
                  <c:v>21.4</c:v>
                </c:pt>
                <c:pt idx="27" formatCode="General">
                  <c:v>24.2</c:v>
                </c:pt>
                <c:pt idx="28" formatCode="General">
                  <c:v>67.8</c:v>
                </c:pt>
                <c:pt idx="29" formatCode="General">
                  <c:v>65.7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30552"/>
        <c:axId val="725230944"/>
        <c:axId val="723766232"/>
      </c:bar3DChart>
      <c:catAx>
        <c:axId val="725230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3094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30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30552"/>
        <c:crosses val="autoZero"/>
        <c:crossBetween val="between"/>
      </c:valAx>
      <c:serAx>
        <c:axId val="723766232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3094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Mai 2017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'Mai17'!$C$3:$AG$3</c:f>
              <c:numCache>
                <c:formatCode>0.0</c:formatCode>
                <c:ptCount val="31"/>
                <c:pt idx="0">
                  <c:v>5.3890000000000002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9.1890000000000001</c:v>
                </c:pt>
                <c:pt idx="5">
                  <c:v>10</c:v>
                </c:pt>
                <c:pt idx="6">
                  <c:v>6.532</c:v>
                </c:pt>
                <c:pt idx="7">
                  <c:v>5.0739999999999998</c:v>
                </c:pt>
                <c:pt idx="8">
                  <c:v>10</c:v>
                </c:pt>
                <c:pt idx="9">
                  <c:v>9.11</c:v>
                </c:pt>
                <c:pt idx="10">
                  <c:v>9.1289999999999996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9.8800000000000008</c:v>
                </c:pt>
                <c:pt idx="15">
                  <c:v>8.9659999999999993</c:v>
                </c:pt>
                <c:pt idx="16">
                  <c:v>8.7129999999999992</c:v>
                </c:pt>
                <c:pt idx="17">
                  <c:v>8.6649999999999991</c:v>
                </c:pt>
                <c:pt idx="18">
                  <c:v>2.41</c:v>
                </c:pt>
                <c:pt idx="19">
                  <c:v>10</c:v>
                </c:pt>
                <c:pt idx="20">
                  <c:v>10</c:v>
                </c:pt>
                <c:pt idx="21">
                  <c:v>9.0020000000000007</c:v>
                </c:pt>
                <c:pt idx="22">
                  <c:v>9.4589999999999996</c:v>
                </c:pt>
                <c:pt idx="23">
                  <c:v>9.3140000000000001</c:v>
                </c:pt>
                <c:pt idx="24">
                  <c:v>9.31</c:v>
                </c:pt>
                <c:pt idx="25">
                  <c:v>8.7439999999999998</c:v>
                </c:pt>
                <c:pt idx="26">
                  <c:v>8.5190000000000001</c:v>
                </c:pt>
                <c:pt idx="27">
                  <c:v>8.4390000000000001</c:v>
                </c:pt>
                <c:pt idx="28">
                  <c:v>8.4239999999999995</c:v>
                </c:pt>
                <c:pt idx="29">
                  <c:v>10</c:v>
                </c:pt>
                <c:pt idx="30">
                  <c:v>9.5380000000000003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'Mai17'!$C$4:$AG$4</c:f>
              <c:numCache>
                <c:formatCode>0.0</c:formatCode>
                <c:ptCount val="31"/>
                <c:pt idx="0">
                  <c:v>22.7</c:v>
                </c:pt>
                <c:pt idx="1">
                  <c:v>43.1</c:v>
                </c:pt>
                <c:pt idx="2">
                  <c:v>44.6</c:v>
                </c:pt>
                <c:pt idx="3">
                  <c:v>31.7</c:v>
                </c:pt>
                <c:pt idx="4">
                  <c:v>68.099999999999994</c:v>
                </c:pt>
                <c:pt idx="5">
                  <c:v>22.2</c:v>
                </c:pt>
                <c:pt idx="6">
                  <c:v>19.600000000000001</c:v>
                </c:pt>
                <c:pt idx="7">
                  <c:v>18.5</c:v>
                </c:pt>
                <c:pt idx="8">
                  <c:v>41.4</c:v>
                </c:pt>
                <c:pt idx="9">
                  <c:v>68.900000000000006</c:v>
                </c:pt>
                <c:pt idx="10">
                  <c:v>34.6</c:v>
                </c:pt>
                <c:pt idx="11">
                  <c:v>40.299999999999997</c:v>
                </c:pt>
                <c:pt idx="12">
                  <c:v>43.4</c:v>
                </c:pt>
                <c:pt idx="13">
                  <c:v>44.6</c:v>
                </c:pt>
                <c:pt idx="14">
                  <c:v>65.8</c:v>
                </c:pt>
                <c:pt idx="15">
                  <c:v>65.3</c:v>
                </c:pt>
                <c:pt idx="16">
                  <c:v>65.3</c:v>
                </c:pt>
                <c:pt idx="17">
                  <c:v>40.299999999999997</c:v>
                </c:pt>
                <c:pt idx="18">
                  <c:v>15.3</c:v>
                </c:pt>
                <c:pt idx="19">
                  <c:v>54.7</c:v>
                </c:pt>
                <c:pt idx="20">
                  <c:v>54.9</c:v>
                </c:pt>
                <c:pt idx="21">
                  <c:v>66.900000000000006</c:v>
                </c:pt>
                <c:pt idx="22">
                  <c:v>63.5</c:v>
                </c:pt>
                <c:pt idx="23" formatCode="General">
                  <c:v>64.5</c:v>
                </c:pt>
                <c:pt idx="24" formatCode="General">
                  <c:v>65.099999999999994</c:v>
                </c:pt>
                <c:pt idx="25" formatCode="General">
                  <c:v>67.2</c:v>
                </c:pt>
                <c:pt idx="26" formatCode="General">
                  <c:v>64.8</c:v>
                </c:pt>
                <c:pt idx="27" formatCode="General">
                  <c:v>65.8</c:v>
                </c:pt>
                <c:pt idx="28" formatCode="General">
                  <c:v>60.9</c:v>
                </c:pt>
                <c:pt idx="29" formatCode="General">
                  <c:v>43.3</c:v>
                </c:pt>
                <c:pt idx="30" formatCode="General">
                  <c:v>55.9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53680"/>
        <c:axId val="725251328"/>
        <c:axId val="723763264"/>
      </c:bar3DChart>
      <c:catAx>
        <c:axId val="72525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5132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51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53680"/>
        <c:crosses val="autoZero"/>
        <c:crossBetween val="between"/>
      </c:valAx>
      <c:serAx>
        <c:axId val="723763264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5132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Juni 2017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'Jun17'!$C$3:$AG$3</c:f>
              <c:numCache>
                <c:formatCode>0.0</c:formatCode>
                <c:ptCount val="31"/>
                <c:pt idx="0">
                  <c:v>9.8279999999999994</c:v>
                </c:pt>
                <c:pt idx="1">
                  <c:v>9.6170000000000009</c:v>
                </c:pt>
                <c:pt idx="2">
                  <c:v>10</c:v>
                </c:pt>
                <c:pt idx="3">
                  <c:v>10</c:v>
                </c:pt>
                <c:pt idx="4">
                  <c:v>5.1989999999999998</c:v>
                </c:pt>
                <c:pt idx="5">
                  <c:v>10</c:v>
                </c:pt>
                <c:pt idx="6">
                  <c:v>10</c:v>
                </c:pt>
                <c:pt idx="7">
                  <c:v>9.1029999999999998</c:v>
                </c:pt>
                <c:pt idx="8">
                  <c:v>10</c:v>
                </c:pt>
                <c:pt idx="9">
                  <c:v>10</c:v>
                </c:pt>
                <c:pt idx="10">
                  <c:v>8.6300000000000008</c:v>
                </c:pt>
                <c:pt idx="11">
                  <c:v>10</c:v>
                </c:pt>
                <c:pt idx="12">
                  <c:v>9.5489999999999995</c:v>
                </c:pt>
                <c:pt idx="13">
                  <c:v>10</c:v>
                </c:pt>
                <c:pt idx="14">
                  <c:v>10</c:v>
                </c:pt>
                <c:pt idx="15">
                  <c:v>9.1</c:v>
                </c:pt>
                <c:pt idx="16">
                  <c:v>8.98</c:v>
                </c:pt>
                <c:pt idx="17">
                  <c:v>8.9260000000000002</c:v>
                </c:pt>
                <c:pt idx="18">
                  <c:v>9.73</c:v>
                </c:pt>
                <c:pt idx="19">
                  <c:v>8.4550000000000001</c:v>
                </c:pt>
                <c:pt idx="20">
                  <c:v>8.282</c:v>
                </c:pt>
                <c:pt idx="21">
                  <c:v>8.2360000000000007</c:v>
                </c:pt>
                <c:pt idx="22">
                  <c:v>9.9499999999999993</c:v>
                </c:pt>
                <c:pt idx="23">
                  <c:v>9.9640000000000004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'Jun17'!$C$4:$AG$4</c:f>
              <c:numCache>
                <c:formatCode>0.0</c:formatCode>
                <c:ptCount val="31"/>
                <c:pt idx="0">
                  <c:v>60.5</c:v>
                </c:pt>
                <c:pt idx="1">
                  <c:v>59.2</c:v>
                </c:pt>
                <c:pt idx="2">
                  <c:v>50.7</c:v>
                </c:pt>
                <c:pt idx="3">
                  <c:v>38.9</c:v>
                </c:pt>
                <c:pt idx="4">
                  <c:v>27.3</c:v>
                </c:pt>
                <c:pt idx="5">
                  <c:v>27.7</c:v>
                </c:pt>
                <c:pt idx="6">
                  <c:v>74.400000000000006</c:v>
                </c:pt>
                <c:pt idx="7">
                  <c:v>68.5</c:v>
                </c:pt>
                <c:pt idx="8">
                  <c:v>44.4</c:v>
                </c:pt>
                <c:pt idx="9">
                  <c:v>64.7</c:v>
                </c:pt>
                <c:pt idx="10">
                  <c:v>66.900000000000006</c:v>
                </c:pt>
                <c:pt idx="11">
                  <c:v>51.1</c:v>
                </c:pt>
                <c:pt idx="12">
                  <c:v>61.6</c:v>
                </c:pt>
                <c:pt idx="13">
                  <c:v>57.1</c:v>
                </c:pt>
                <c:pt idx="14">
                  <c:v>55</c:v>
                </c:pt>
                <c:pt idx="15">
                  <c:v>66.7</c:v>
                </c:pt>
                <c:pt idx="16">
                  <c:v>69.099999999999994</c:v>
                </c:pt>
                <c:pt idx="17">
                  <c:v>68.2</c:v>
                </c:pt>
                <c:pt idx="18">
                  <c:v>63.6</c:v>
                </c:pt>
                <c:pt idx="19">
                  <c:v>64.7</c:v>
                </c:pt>
                <c:pt idx="20">
                  <c:v>61</c:v>
                </c:pt>
                <c:pt idx="21">
                  <c:v>60.5</c:v>
                </c:pt>
                <c:pt idx="22">
                  <c:v>59.1</c:v>
                </c:pt>
                <c:pt idx="23" formatCode="General">
                  <c:v>26.1</c:v>
                </c:pt>
                <c:pt idx="24" formatCode="General">
                  <c:v>45.9</c:v>
                </c:pt>
                <c:pt idx="25" formatCode="General">
                  <c:v>59</c:v>
                </c:pt>
                <c:pt idx="26" formatCode="General">
                  <c:v>46.4</c:v>
                </c:pt>
                <c:pt idx="27" formatCode="General">
                  <c:v>38.299999999999997</c:v>
                </c:pt>
                <c:pt idx="28" formatCode="General">
                  <c:v>54.5</c:v>
                </c:pt>
                <c:pt idx="29" formatCode="General">
                  <c:v>58.6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45448"/>
        <c:axId val="725248192"/>
        <c:axId val="723766656"/>
      </c:bar3DChart>
      <c:catAx>
        <c:axId val="725245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4819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4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45448"/>
        <c:crosses val="autoZero"/>
        <c:crossBetween val="between"/>
      </c:valAx>
      <c:serAx>
        <c:axId val="723766656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4819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Juli 2017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'Jul17'!$C$3:$AG$3</c:f>
              <c:numCache>
                <c:formatCode>0.0</c:formatCode>
                <c:ptCount val="31"/>
                <c:pt idx="0">
                  <c:v>10</c:v>
                </c:pt>
                <c:pt idx="1">
                  <c:v>2.4319999999999999</c:v>
                </c:pt>
                <c:pt idx="2">
                  <c:v>10</c:v>
                </c:pt>
                <c:pt idx="3">
                  <c:v>9.9570000000000007</c:v>
                </c:pt>
                <c:pt idx="4">
                  <c:v>8.57</c:v>
                </c:pt>
                <c:pt idx="5">
                  <c:v>8.68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9.2929999999999993</c:v>
                </c:pt>
                <c:pt idx="17">
                  <c:v>9.2889999999999997</c:v>
                </c:pt>
                <c:pt idx="18">
                  <c:v>8.7880000000000003</c:v>
                </c:pt>
                <c:pt idx="19">
                  <c:v>9.9979999999999993</c:v>
                </c:pt>
                <c:pt idx="20">
                  <c:v>9.2940000000000005</c:v>
                </c:pt>
                <c:pt idx="21">
                  <c:v>9.5410000000000004</c:v>
                </c:pt>
                <c:pt idx="22">
                  <c:v>10</c:v>
                </c:pt>
                <c:pt idx="23">
                  <c:v>9.9420000000000002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9.8960000000000008</c:v>
                </c:pt>
                <c:pt idx="30">
                  <c:v>9.9120000000000008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'Jul17'!$C$4:$AG$4</c:f>
              <c:numCache>
                <c:formatCode>0.0</c:formatCode>
                <c:ptCount val="31"/>
                <c:pt idx="0">
                  <c:v>51.9</c:v>
                </c:pt>
                <c:pt idx="1">
                  <c:v>15.8</c:v>
                </c:pt>
                <c:pt idx="2">
                  <c:v>47.8</c:v>
                </c:pt>
                <c:pt idx="3">
                  <c:v>65.7</c:v>
                </c:pt>
                <c:pt idx="4">
                  <c:v>63.3</c:v>
                </c:pt>
                <c:pt idx="5">
                  <c:v>65.7</c:v>
                </c:pt>
                <c:pt idx="6">
                  <c:v>50</c:v>
                </c:pt>
                <c:pt idx="7">
                  <c:v>52.1</c:v>
                </c:pt>
                <c:pt idx="8">
                  <c:v>29</c:v>
                </c:pt>
                <c:pt idx="9">
                  <c:v>30.8</c:v>
                </c:pt>
                <c:pt idx="10">
                  <c:v>49.7</c:v>
                </c:pt>
                <c:pt idx="11">
                  <c:v>54.2</c:v>
                </c:pt>
                <c:pt idx="12">
                  <c:v>53.3</c:v>
                </c:pt>
                <c:pt idx="13">
                  <c:v>44.9</c:v>
                </c:pt>
                <c:pt idx="14">
                  <c:v>64.5</c:v>
                </c:pt>
                <c:pt idx="15">
                  <c:v>59.2</c:v>
                </c:pt>
                <c:pt idx="16">
                  <c:v>63.6</c:v>
                </c:pt>
                <c:pt idx="17">
                  <c:v>60.4</c:v>
                </c:pt>
                <c:pt idx="18">
                  <c:v>56.3</c:v>
                </c:pt>
                <c:pt idx="19">
                  <c:v>53.5</c:v>
                </c:pt>
                <c:pt idx="20">
                  <c:v>46.9</c:v>
                </c:pt>
                <c:pt idx="21">
                  <c:v>58</c:v>
                </c:pt>
                <c:pt idx="22">
                  <c:v>25.4</c:v>
                </c:pt>
                <c:pt idx="23" formatCode="General">
                  <c:v>18.5</c:v>
                </c:pt>
                <c:pt idx="24" formatCode="General">
                  <c:v>27</c:v>
                </c:pt>
                <c:pt idx="25" formatCode="General">
                  <c:v>25.9</c:v>
                </c:pt>
                <c:pt idx="26" formatCode="General">
                  <c:v>40.6</c:v>
                </c:pt>
                <c:pt idx="27" formatCode="General">
                  <c:v>33.1</c:v>
                </c:pt>
                <c:pt idx="28" formatCode="General">
                  <c:v>58.7</c:v>
                </c:pt>
                <c:pt idx="29" formatCode="General">
                  <c:v>49.3</c:v>
                </c:pt>
                <c:pt idx="30" formatCode="General">
                  <c:v>40.799999999999997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44664"/>
        <c:axId val="725253288"/>
        <c:axId val="723772168"/>
      </c:bar3DChart>
      <c:catAx>
        <c:axId val="725244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5328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53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44664"/>
        <c:crosses val="autoZero"/>
        <c:crossBetween val="between"/>
      </c:valAx>
      <c:serAx>
        <c:axId val="723772168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5328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August 2017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'Aug17'!$C$3:$AG$3</c:f>
              <c:numCache>
                <c:formatCode>0.0</c:formatCode>
                <c:ptCount val="31"/>
                <c:pt idx="0">
                  <c:v>9.9120000000000008</c:v>
                </c:pt>
                <c:pt idx="1">
                  <c:v>9.35</c:v>
                </c:pt>
                <c:pt idx="2">
                  <c:v>9.9939999999999998</c:v>
                </c:pt>
                <c:pt idx="3">
                  <c:v>9.5370000000000008</c:v>
                </c:pt>
                <c:pt idx="4">
                  <c:v>10</c:v>
                </c:pt>
                <c:pt idx="5">
                  <c:v>10</c:v>
                </c:pt>
                <c:pt idx="6">
                  <c:v>8.5060000000000002</c:v>
                </c:pt>
                <c:pt idx="7">
                  <c:v>6.49</c:v>
                </c:pt>
                <c:pt idx="8">
                  <c:v>9.75</c:v>
                </c:pt>
                <c:pt idx="9">
                  <c:v>6.7169999999999996</c:v>
                </c:pt>
                <c:pt idx="10">
                  <c:v>6.6909999999999998</c:v>
                </c:pt>
                <c:pt idx="11">
                  <c:v>10</c:v>
                </c:pt>
                <c:pt idx="12">
                  <c:v>8.5850000000000009</c:v>
                </c:pt>
                <c:pt idx="13">
                  <c:v>8.0649999999999995</c:v>
                </c:pt>
                <c:pt idx="14">
                  <c:v>9.4380000000000006</c:v>
                </c:pt>
                <c:pt idx="15">
                  <c:v>9.4779999999999998</c:v>
                </c:pt>
                <c:pt idx="16">
                  <c:v>9.6769999999999996</c:v>
                </c:pt>
                <c:pt idx="17">
                  <c:v>7.9089999999999998</c:v>
                </c:pt>
                <c:pt idx="18">
                  <c:v>10</c:v>
                </c:pt>
                <c:pt idx="19">
                  <c:v>8.641</c:v>
                </c:pt>
                <c:pt idx="20">
                  <c:v>10</c:v>
                </c:pt>
                <c:pt idx="21">
                  <c:v>8.0980000000000008</c:v>
                </c:pt>
                <c:pt idx="22">
                  <c:v>10</c:v>
                </c:pt>
                <c:pt idx="23">
                  <c:v>8.8719999999999999</c:v>
                </c:pt>
                <c:pt idx="24">
                  <c:v>8.7479999999999993</c:v>
                </c:pt>
                <c:pt idx="25">
                  <c:v>8.9</c:v>
                </c:pt>
                <c:pt idx="26">
                  <c:v>7.617</c:v>
                </c:pt>
                <c:pt idx="27">
                  <c:v>9.2940000000000005</c:v>
                </c:pt>
                <c:pt idx="28">
                  <c:v>7.569</c:v>
                </c:pt>
                <c:pt idx="29">
                  <c:v>8.7949999999999999</c:v>
                </c:pt>
                <c:pt idx="30">
                  <c:v>1.6910000000000001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'Aug17'!$C$4:$AG$4</c:f>
              <c:numCache>
                <c:formatCode>0.0</c:formatCode>
                <c:ptCount val="31"/>
                <c:pt idx="0">
                  <c:v>53.5</c:v>
                </c:pt>
                <c:pt idx="1">
                  <c:v>56</c:v>
                </c:pt>
                <c:pt idx="2">
                  <c:v>51.3</c:v>
                </c:pt>
                <c:pt idx="3">
                  <c:v>53.7</c:v>
                </c:pt>
                <c:pt idx="4">
                  <c:v>48.3</c:v>
                </c:pt>
                <c:pt idx="5">
                  <c:v>23.1</c:v>
                </c:pt>
                <c:pt idx="6">
                  <c:v>60</c:v>
                </c:pt>
                <c:pt idx="7">
                  <c:v>10.199999999999999</c:v>
                </c:pt>
                <c:pt idx="8">
                  <c:v>33.799999999999997</c:v>
                </c:pt>
                <c:pt idx="9">
                  <c:v>15.8</c:v>
                </c:pt>
                <c:pt idx="10">
                  <c:v>23.6</c:v>
                </c:pt>
                <c:pt idx="11">
                  <c:v>43.1</c:v>
                </c:pt>
                <c:pt idx="12">
                  <c:v>58</c:v>
                </c:pt>
                <c:pt idx="13">
                  <c:v>55.9</c:v>
                </c:pt>
                <c:pt idx="14">
                  <c:v>48.4</c:v>
                </c:pt>
                <c:pt idx="15">
                  <c:v>50.7</c:v>
                </c:pt>
                <c:pt idx="16">
                  <c:v>52.9</c:v>
                </c:pt>
                <c:pt idx="17">
                  <c:v>51.2</c:v>
                </c:pt>
                <c:pt idx="18">
                  <c:v>41.7</c:v>
                </c:pt>
                <c:pt idx="19">
                  <c:v>53</c:v>
                </c:pt>
                <c:pt idx="20">
                  <c:v>38.1</c:v>
                </c:pt>
                <c:pt idx="21">
                  <c:v>54.6</c:v>
                </c:pt>
                <c:pt idx="22">
                  <c:v>52.6</c:v>
                </c:pt>
                <c:pt idx="23" formatCode="General">
                  <c:v>29</c:v>
                </c:pt>
                <c:pt idx="24" formatCode="General">
                  <c:v>51.6</c:v>
                </c:pt>
                <c:pt idx="25" formatCode="General">
                  <c:v>50.1</c:v>
                </c:pt>
                <c:pt idx="26" formatCode="General">
                  <c:v>26.6</c:v>
                </c:pt>
                <c:pt idx="27" formatCode="General">
                  <c:v>39.299999999999997</c:v>
                </c:pt>
                <c:pt idx="28" formatCode="General">
                  <c:v>50</c:v>
                </c:pt>
                <c:pt idx="29" formatCode="General">
                  <c:v>42.1</c:v>
                </c:pt>
                <c:pt idx="30" formatCode="General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49760"/>
        <c:axId val="725245840"/>
        <c:axId val="723775560"/>
      </c:bar3DChart>
      <c:catAx>
        <c:axId val="7252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4584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45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49760"/>
        <c:crosses val="autoZero"/>
        <c:crossBetween val="between"/>
      </c:valAx>
      <c:serAx>
        <c:axId val="723775560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4584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September 2017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'Sep17'!$C$3:$AG$3</c:f>
              <c:numCache>
                <c:formatCode>0.0</c:formatCode>
                <c:ptCount val="31"/>
                <c:pt idx="0">
                  <c:v>4.3090000000000002</c:v>
                </c:pt>
                <c:pt idx="1">
                  <c:v>5.524</c:v>
                </c:pt>
                <c:pt idx="2">
                  <c:v>8.7810000000000006</c:v>
                </c:pt>
                <c:pt idx="3">
                  <c:v>9.8810000000000002</c:v>
                </c:pt>
                <c:pt idx="4">
                  <c:v>7.7960000000000003</c:v>
                </c:pt>
                <c:pt idx="5">
                  <c:v>10</c:v>
                </c:pt>
                <c:pt idx="6">
                  <c:v>10</c:v>
                </c:pt>
                <c:pt idx="7">
                  <c:v>8.8350000000000009</c:v>
                </c:pt>
                <c:pt idx="8">
                  <c:v>1.69</c:v>
                </c:pt>
                <c:pt idx="9">
                  <c:v>9.8640000000000008</c:v>
                </c:pt>
                <c:pt idx="10">
                  <c:v>10</c:v>
                </c:pt>
                <c:pt idx="11">
                  <c:v>10</c:v>
                </c:pt>
                <c:pt idx="12">
                  <c:v>8.2769999999999992</c:v>
                </c:pt>
                <c:pt idx="13">
                  <c:v>9.9949999999999992</c:v>
                </c:pt>
                <c:pt idx="14">
                  <c:v>10</c:v>
                </c:pt>
                <c:pt idx="15">
                  <c:v>10</c:v>
                </c:pt>
                <c:pt idx="16">
                  <c:v>9.9749999999999996</c:v>
                </c:pt>
                <c:pt idx="17">
                  <c:v>10</c:v>
                </c:pt>
                <c:pt idx="18">
                  <c:v>9.8460000000000001</c:v>
                </c:pt>
                <c:pt idx="19">
                  <c:v>8.2569999999999997</c:v>
                </c:pt>
                <c:pt idx="20">
                  <c:v>7.8789999999999996</c:v>
                </c:pt>
                <c:pt idx="21">
                  <c:v>8.8680000000000003</c:v>
                </c:pt>
                <c:pt idx="22">
                  <c:v>7.2869999999999999</c:v>
                </c:pt>
                <c:pt idx="23">
                  <c:v>8.1560000000000006</c:v>
                </c:pt>
                <c:pt idx="24">
                  <c:v>7.6150000000000002</c:v>
                </c:pt>
                <c:pt idx="25">
                  <c:v>8.0709999999999997</c:v>
                </c:pt>
                <c:pt idx="26">
                  <c:v>8.7959999999999994</c:v>
                </c:pt>
                <c:pt idx="27">
                  <c:v>9.15</c:v>
                </c:pt>
                <c:pt idx="28">
                  <c:v>8.3559999999999999</c:v>
                </c:pt>
                <c:pt idx="29">
                  <c:v>6.7359999999999998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'Sep17'!$C$4:$AG$4</c:f>
              <c:numCache>
                <c:formatCode>0.0</c:formatCode>
                <c:ptCount val="31"/>
                <c:pt idx="0">
                  <c:v>18.399999999999999</c:v>
                </c:pt>
                <c:pt idx="1">
                  <c:v>19</c:v>
                </c:pt>
                <c:pt idx="2">
                  <c:v>53.1</c:v>
                </c:pt>
                <c:pt idx="3">
                  <c:v>33.5</c:v>
                </c:pt>
                <c:pt idx="4">
                  <c:v>51</c:v>
                </c:pt>
                <c:pt idx="5">
                  <c:v>43.5</c:v>
                </c:pt>
                <c:pt idx="6">
                  <c:v>38</c:v>
                </c:pt>
                <c:pt idx="7">
                  <c:v>41.2</c:v>
                </c:pt>
                <c:pt idx="8">
                  <c:v>6.9</c:v>
                </c:pt>
                <c:pt idx="9">
                  <c:v>26.4</c:v>
                </c:pt>
                <c:pt idx="10">
                  <c:v>33.700000000000003</c:v>
                </c:pt>
                <c:pt idx="11">
                  <c:v>32.4</c:v>
                </c:pt>
                <c:pt idx="12">
                  <c:v>21.2</c:v>
                </c:pt>
                <c:pt idx="13">
                  <c:v>17.899999999999999</c:v>
                </c:pt>
                <c:pt idx="14">
                  <c:v>44.8</c:v>
                </c:pt>
                <c:pt idx="15">
                  <c:v>29.8</c:v>
                </c:pt>
                <c:pt idx="16">
                  <c:v>29.2</c:v>
                </c:pt>
                <c:pt idx="17">
                  <c:v>30.3</c:v>
                </c:pt>
                <c:pt idx="18">
                  <c:v>18.2</c:v>
                </c:pt>
                <c:pt idx="19">
                  <c:v>48.1</c:v>
                </c:pt>
                <c:pt idx="20">
                  <c:v>49.9</c:v>
                </c:pt>
                <c:pt idx="21">
                  <c:v>45.5</c:v>
                </c:pt>
                <c:pt idx="22">
                  <c:v>46</c:v>
                </c:pt>
                <c:pt idx="23" formatCode="General">
                  <c:v>45.6</c:v>
                </c:pt>
                <c:pt idx="24" formatCode="General">
                  <c:v>46.6</c:v>
                </c:pt>
                <c:pt idx="25" formatCode="General">
                  <c:v>22</c:v>
                </c:pt>
                <c:pt idx="26" formatCode="General">
                  <c:v>41.5</c:v>
                </c:pt>
                <c:pt idx="27" formatCode="General">
                  <c:v>34.5</c:v>
                </c:pt>
                <c:pt idx="28" formatCode="General">
                  <c:v>41.2</c:v>
                </c:pt>
                <c:pt idx="29" formatCode="General">
                  <c:v>17.600000000000001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46232"/>
        <c:axId val="725254072"/>
        <c:axId val="723775984"/>
      </c:bar3DChart>
      <c:catAx>
        <c:axId val="725246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5407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54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46232"/>
        <c:crosses val="autoZero"/>
        <c:crossBetween val="between"/>
      </c:valAx>
      <c:serAx>
        <c:axId val="723775984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5407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Oktober 2017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'Okt17'!$C$3:$AG$3</c:f>
              <c:numCache>
                <c:formatCode>0.0</c:formatCode>
                <c:ptCount val="31"/>
                <c:pt idx="0">
                  <c:v>10</c:v>
                </c:pt>
                <c:pt idx="1">
                  <c:v>5.8090000000000002</c:v>
                </c:pt>
                <c:pt idx="2">
                  <c:v>10</c:v>
                </c:pt>
                <c:pt idx="3">
                  <c:v>7.2729999999999997</c:v>
                </c:pt>
                <c:pt idx="4">
                  <c:v>7.2759999999999998</c:v>
                </c:pt>
                <c:pt idx="5">
                  <c:v>10</c:v>
                </c:pt>
                <c:pt idx="6">
                  <c:v>9.81</c:v>
                </c:pt>
                <c:pt idx="7">
                  <c:v>9.91</c:v>
                </c:pt>
                <c:pt idx="8">
                  <c:v>8.7200000000000006</c:v>
                </c:pt>
                <c:pt idx="9">
                  <c:v>6.9630000000000001</c:v>
                </c:pt>
                <c:pt idx="10">
                  <c:v>6.8929999999999998</c:v>
                </c:pt>
                <c:pt idx="11">
                  <c:v>8.3309999999999995</c:v>
                </c:pt>
                <c:pt idx="12">
                  <c:v>6.7240000000000002</c:v>
                </c:pt>
                <c:pt idx="13">
                  <c:v>6.6779999999999999</c:v>
                </c:pt>
                <c:pt idx="14">
                  <c:v>6.6070000000000002</c:v>
                </c:pt>
                <c:pt idx="15">
                  <c:v>6.6440000000000001</c:v>
                </c:pt>
                <c:pt idx="16">
                  <c:v>6.6210000000000004</c:v>
                </c:pt>
                <c:pt idx="17">
                  <c:v>6.43</c:v>
                </c:pt>
                <c:pt idx="18">
                  <c:v>6.22</c:v>
                </c:pt>
                <c:pt idx="19">
                  <c:v>8.6839999999999993</c:v>
                </c:pt>
                <c:pt idx="20">
                  <c:v>6.5640000000000001</c:v>
                </c:pt>
                <c:pt idx="21">
                  <c:v>9.6590000000000007</c:v>
                </c:pt>
                <c:pt idx="22">
                  <c:v>10</c:v>
                </c:pt>
                <c:pt idx="23">
                  <c:v>6.7350000000000003</c:v>
                </c:pt>
                <c:pt idx="24">
                  <c:v>6.2830000000000004</c:v>
                </c:pt>
                <c:pt idx="25">
                  <c:v>6.9080000000000004</c:v>
                </c:pt>
                <c:pt idx="26">
                  <c:v>5.069</c:v>
                </c:pt>
                <c:pt idx="27">
                  <c:v>7.9029999999999996</c:v>
                </c:pt>
                <c:pt idx="28">
                  <c:v>2.5590000000000002</c:v>
                </c:pt>
                <c:pt idx="29">
                  <c:v>7.798</c:v>
                </c:pt>
                <c:pt idx="30">
                  <c:v>6.3159999999999998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'Okt17'!$C$4:$AG$4</c:f>
              <c:numCache>
                <c:formatCode>0.0</c:formatCode>
                <c:ptCount val="31"/>
                <c:pt idx="0">
                  <c:v>32</c:v>
                </c:pt>
                <c:pt idx="1">
                  <c:v>16.3</c:v>
                </c:pt>
                <c:pt idx="2">
                  <c:v>22.4</c:v>
                </c:pt>
                <c:pt idx="3">
                  <c:v>31.6</c:v>
                </c:pt>
                <c:pt idx="4">
                  <c:v>46.1</c:v>
                </c:pt>
                <c:pt idx="5">
                  <c:v>29.7</c:v>
                </c:pt>
                <c:pt idx="6">
                  <c:v>41.5</c:v>
                </c:pt>
                <c:pt idx="7">
                  <c:v>22.4</c:v>
                </c:pt>
                <c:pt idx="8">
                  <c:v>27</c:v>
                </c:pt>
                <c:pt idx="9">
                  <c:v>40.5</c:v>
                </c:pt>
                <c:pt idx="10">
                  <c:v>42.8</c:v>
                </c:pt>
                <c:pt idx="11">
                  <c:v>34.6</c:v>
                </c:pt>
                <c:pt idx="12">
                  <c:v>41.1</c:v>
                </c:pt>
                <c:pt idx="13">
                  <c:v>41.2</c:v>
                </c:pt>
                <c:pt idx="14">
                  <c:v>40.4</c:v>
                </c:pt>
                <c:pt idx="15">
                  <c:v>40.299999999999997</c:v>
                </c:pt>
                <c:pt idx="16">
                  <c:v>40.299999999999997</c:v>
                </c:pt>
                <c:pt idx="17">
                  <c:v>38.700000000000003</c:v>
                </c:pt>
                <c:pt idx="18">
                  <c:v>36.5</c:v>
                </c:pt>
                <c:pt idx="19">
                  <c:v>18.2</c:v>
                </c:pt>
                <c:pt idx="20">
                  <c:v>23</c:v>
                </c:pt>
                <c:pt idx="21">
                  <c:v>18.600000000000001</c:v>
                </c:pt>
                <c:pt idx="22">
                  <c:v>9.6999999999999993</c:v>
                </c:pt>
                <c:pt idx="23" formatCode="General">
                  <c:v>34.299999999999997</c:v>
                </c:pt>
                <c:pt idx="24" formatCode="General">
                  <c:v>35.9</c:v>
                </c:pt>
                <c:pt idx="25" formatCode="General">
                  <c:v>31.5</c:v>
                </c:pt>
                <c:pt idx="26" formatCode="General">
                  <c:v>11</c:v>
                </c:pt>
                <c:pt idx="27" formatCode="General">
                  <c:v>30.2</c:v>
                </c:pt>
                <c:pt idx="28" formatCode="General">
                  <c:v>5.9</c:v>
                </c:pt>
                <c:pt idx="29" formatCode="General">
                  <c:v>16.8</c:v>
                </c:pt>
                <c:pt idx="30" formatCode="General">
                  <c:v>34.9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50544"/>
        <c:axId val="725249368"/>
        <c:axId val="723777680"/>
      </c:bar3DChart>
      <c:catAx>
        <c:axId val="72525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4936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49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50544"/>
        <c:crosses val="autoZero"/>
        <c:crossBetween val="between"/>
      </c:valAx>
      <c:serAx>
        <c:axId val="723777680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4936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November 2017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'Nov17'!$C$3:$AG$3</c:f>
              <c:numCache>
                <c:formatCode>0.0</c:formatCode>
                <c:ptCount val="31"/>
                <c:pt idx="0">
                  <c:v>6.3310000000000004</c:v>
                </c:pt>
                <c:pt idx="1">
                  <c:v>6.7350000000000003</c:v>
                </c:pt>
                <c:pt idx="2">
                  <c:v>5.9409999999999998</c:v>
                </c:pt>
                <c:pt idx="3">
                  <c:v>6.9080000000000004</c:v>
                </c:pt>
                <c:pt idx="4">
                  <c:v>0.83599999999999997</c:v>
                </c:pt>
                <c:pt idx="5">
                  <c:v>4.8529999999999998</c:v>
                </c:pt>
                <c:pt idx="6">
                  <c:v>2.0960000000000001</c:v>
                </c:pt>
                <c:pt idx="7">
                  <c:v>2.2160000000000002</c:v>
                </c:pt>
                <c:pt idx="8">
                  <c:v>1.901</c:v>
                </c:pt>
                <c:pt idx="9">
                  <c:v>2.2730000000000001</c:v>
                </c:pt>
                <c:pt idx="10">
                  <c:v>1.772</c:v>
                </c:pt>
                <c:pt idx="11">
                  <c:v>7.2190000000000003</c:v>
                </c:pt>
                <c:pt idx="12">
                  <c:v>3.08</c:v>
                </c:pt>
                <c:pt idx="13">
                  <c:v>7.2839999999999998</c:v>
                </c:pt>
                <c:pt idx="14">
                  <c:v>5.4379999999999997</c:v>
                </c:pt>
                <c:pt idx="15">
                  <c:v>1.736</c:v>
                </c:pt>
                <c:pt idx="16">
                  <c:v>5.4480000000000004</c:v>
                </c:pt>
                <c:pt idx="17">
                  <c:v>1.2370000000000001</c:v>
                </c:pt>
                <c:pt idx="18">
                  <c:v>5.657</c:v>
                </c:pt>
                <c:pt idx="19">
                  <c:v>7.4189999999999996</c:v>
                </c:pt>
                <c:pt idx="20">
                  <c:v>5.86</c:v>
                </c:pt>
                <c:pt idx="21">
                  <c:v>4.9950000000000001</c:v>
                </c:pt>
                <c:pt idx="22">
                  <c:v>5.1760000000000002</c:v>
                </c:pt>
                <c:pt idx="23">
                  <c:v>5.181</c:v>
                </c:pt>
                <c:pt idx="24">
                  <c:v>2.8570000000000002</c:v>
                </c:pt>
                <c:pt idx="25">
                  <c:v>4.9980000000000002</c:v>
                </c:pt>
                <c:pt idx="26">
                  <c:v>5.0739999999999998</c:v>
                </c:pt>
                <c:pt idx="27">
                  <c:v>2.3959999999999999</c:v>
                </c:pt>
                <c:pt idx="28">
                  <c:v>5.806</c:v>
                </c:pt>
                <c:pt idx="29">
                  <c:v>0.17499999999999999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'Nov17'!$C$4:$AG$4</c:f>
              <c:numCache>
                <c:formatCode>0.0</c:formatCode>
                <c:ptCount val="31"/>
                <c:pt idx="0">
                  <c:v>31.3</c:v>
                </c:pt>
                <c:pt idx="1">
                  <c:v>21.4</c:v>
                </c:pt>
                <c:pt idx="2">
                  <c:v>31.9</c:v>
                </c:pt>
                <c:pt idx="3">
                  <c:v>20.2</c:v>
                </c:pt>
                <c:pt idx="4">
                  <c:v>3.1</c:v>
                </c:pt>
                <c:pt idx="5">
                  <c:v>9.5</c:v>
                </c:pt>
                <c:pt idx="6">
                  <c:v>7</c:v>
                </c:pt>
                <c:pt idx="7">
                  <c:v>9.1</c:v>
                </c:pt>
                <c:pt idx="8">
                  <c:v>7.3</c:v>
                </c:pt>
                <c:pt idx="9">
                  <c:v>6.8</c:v>
                </c:pt>
                <c:pt idx="10">
                  <c:v>5.9</c:v>
                </c:pt>
                <c:pt idx="11">
                  <c:v>11</c:v>
                </c:pt>
                <c:pt idx="12">
                  <c:v>6.8</c:v>
                </c:pt>
                <c:pt idx="13">
                  <c:v>28.7</c:v>
                </c:pt>
                <c:pt idx="14">
                  <c:v>26.7</c:v>
                </c:pt>
                <c:pt idx="15">
                  <c:v>7</c:v>
                </c:pt>
                <c:pt idx="16">
                  <c:v>20.5</c:v>
                </c:pt>
                <c:pt idx="17">
                  <c:v>5.6</c:v>
                </c:pt>
                <c:pt idx="18">
                  <c:v>8</c:v>
                </c:pt>
                <c:pt idx="19">
                  <c:v>18.100000000000001</c:v>
                </c:pt>
                <c:pt idx="20">
                  <c:v>16.600000000000001</c:v>
                </c:pt>
                <c:pt idx="21">
                  <c:v>23.3</c:v>
                </c:pt>
                <c:pt idx="22">
                  <c:v>15.3</c:v>
                </c:pt>
                <c:pt idx="23" formatCode="General">
                  <c:v>18.399999999999999</c:v>
                </c:pt>
                <c:pt idx="24" formatCode="General">
                  <c:v>4</c:v>
                </c:pt>
                <c:pt idx="25" formatCode="General">
                  <c:v>8.9</c:v>
                </c:pt>
                <c:pt idx="26" formatCode="General">
                  <c:v>21.9</c:v>
                </c:pt>
                <c:pt idx="27" formatCode="General">
                  <c:v>10.3</c:v>
                </c:pt>
                <c:pt idx="28" formatCode="General">
                  <c:v>8.6</c:v>
                </c:pt>
                <c:pt idx="29" formatCode="General">
                  <c:v>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47408"/>
        <c:axId val="725250936"/>
        <c:axId val="723784888"/>
      </c:bar3DChart>
      <c:catAx>
        <c:axId val="72524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5093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50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47408"/>
        <c:crosses val="autoZero"/>
        <c:crossBetween val="between"/>
      </c:valAx>
      <c:serAx>
        <c:axId val="723784888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5093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Dezember 2017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'Dez17'!$C$3:$AG$3</c:f>
              <c:numCache>
                <c:formatCode>0.0</c:formatCode>
                <c:ptCount val="31"/>
                <c:pt idx="0">
                  <c:v>0.16500000000000001</c:v>
                </c:pt>
                <c:pt idx="1">
                  <c:v>0.19</c:v>
                </c:pt>
                <c:pt idx="2">
                  <c:v>0.20599999999999999</c:v>
                </c:pt>
                <c:pt idx="3">
                  <c:v>0.22900000000000001</c:v>
                </c:pt>
                <c:pt idx="4">
                  <c:v>1.774</c:v>
                </c:pt>
                <c:pt idx="5">
                  <c:v>1.08</c:v>
                </c:pt>
                <c:pt idx="6">
                  <c:v>0.98</c:v>
                </c:pt>
                <c:pt idx="7">
                  <c:v>3.8380000000000001</c:v>
                </c:pt>
                <c:pt idx="8">
                  <c:v>0.19</c:v>
                </c:pt>
                <c:pt idx="9">
                  <c:v>0</c:v>
                </c:pt>
                <c:pt idx="10">
                  <c:v>0.13900000000000001</c:v>
                </c:pt>
                <c:pt idx="11">
                  <c:v>1.006</c:v>
                </c:pt>
                <c:pt idx="12">
                  <c:v>3.871</c:v>
                </c:pt>
                <c:pt idx="13">
                  <c:v>1.083</c:v>
                </c:pt>
                <c:pt idx="14">
                  <c:v>5.7130000000000001</c:v>
                </c:pt>
                <c:pt idx="15">
                  <c:v>0.754</c:v>
                </c:pt>
                <c:pt idx="16">
                  <c:v>1.766</c:v>
                </c:pt>
                <c:pt idx="17">
                  <c:v>0.25700000000000001</c:v>
                </c:pt>
                <c:pt idx="18">
                  <c:v>0.189</c:v>
                </c:pt>
                <c:pt idx="19">
                  <c:v>1.2470000000000001</c:v>
                </c:pt>
                <c:pt idx="20">
                  <c:v>3.87</c:v>
                </c:pt>
                <c:pt idx="21">
                  <c:v>3.706</c:v>
                </c:pt>
                <c:pt idx="22">
                  <c:v>2.004</c:v>
                </c:pt>
                <c:pt idx="23">
                  <c:v>1.1599999999999999</c:v>
                </c:pt>
                <c:pt idx="24">
                  <c:v>1.385</c:v>
                </c:pt>
                <c:pt idx="25">
                  <c:v>3.7450000000000001</c:v>
                </c:pt>
                <c:pt idx="26">
                  <c:v>0.872</c:v>
                </c:pt>
                <c:pt idx="27">
                  <c:v>6.125</c:v>
                </c:pt>
                <c:pt idx="28">
                  <c:v>3.9369999999999998</c:v>
                </c:pt>
                <c:pt idx="29">
                  <c:v>0.95899999999999996</c:v>
                </c:pt>
                <c:pt idx="30">
                  <c:v>4.3940000000000001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'Dez17'!$C$4:$AG$4</c:f>
              <c:numCache>
                <c:formatCode>0.0</c:formatCode>
                <c:ptCount val="31"/>
                <c:pt idx="0">
                  <c:v>0.4</c:v>
                </c:pt>
                <c:pt idx="1">
                  <c:v>0.05</c:v>
                </c:pt>
                <c:pt idx="2">
                  <c:v>0.9</c:v>
                </c:pt>
                <c:pt idx="3">
                  <c:v>0.8</c:v>
                </c:pt>
                <c:pt idx="4">
                  <c:v>5.0999999999999996</c:v>
                </c:pt>
                <c:pt idx="5">
                  <c:v>4.8</c:v>
                </c:pt>
                <c:pt idx="6">
                  <c:v>4.2</c:v>
                </c:pt>
                <c:pt idx="7">
                  <c:v>6</c:v>
                </c:pt>
                <c:pt idx="8">
                  <c:v>0.2</c:v>
                </c:pt>
                <c:pt idx="9">
                  <c:v>0</c:v>
                </c:pt>
                <c:pt idx="10">
                  <c:v>0.4</c:v>
                </c:pt>
                <c:pt idx="11">
                  <c:v>3</c:v>
                </c:pt>
                <c:pt idx="12">
                  <c:v>11.4</c:v>
                </c:pt>
                <c:pt idx="13">
                  <c:v>2.5</c:v>
                </c:pt>
                <c:pt idx="14">
                  <c:v>16.899999999999999</c:v>
                </c:pt>
                <c:pt idx="15">
                  <c:v>1.9</c:v>
                </c:pt>
                <c:pt idx="16">
                  <c:v>7.3</c:v>
                </c:pt>
                <c:pt idx="17">
                  <c:v>0.4</c:v>
                </c:pt>
                <c:pt idx="18">
                  <c:v>0.7</c:v>
                </c:pt>
                <c:pt idx="19">
                  <c:v>4</c:v>
                </c:pt>
                <c:pt idx="20">
                  <c:v>15.4</c:v>
                </c:pt>
                <c:pt idx="21">
                  <c:v>6.7</c:v>
                </c:pt>
                <c:pt idx="22">
                  <c:v>7.5</c:v>
                </c:pt>
                <c:pt idx="23" formatCode="General">
                  <c:v>5.0999999999999996</c:v>
                </c:pt>
                <c:pt idx="24" formatCode="General">
                  <c:v>5</c:v>
                </c:pt>
                <c:pt idx="25" formatCode="General">
                  <c:v>6.8</c:v>
                </c:pt>
                <c:pt idx="26" formatCode="General">
                  <c:v>2.8</c:v>
                </c:pt>
                <c:pt idx="27" formatCode="General">
                  <c:v>13</c:v>
                </c:pt>
                <c:pt idx="28" formatCode="General">
                  <c:v>11.9</c:v>
                </c:pt>
                <c:pt idx="29" formatCode="General">
                  <c:v>3.4</c:v>
                </c:pt>
                <c:pt idx="30" formatCode="General">
                  <c:v>17.100000000000001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47800"/>
        <c:axId val="725252504"/>
        <c:axId val="723785312"/>
      </c:bar3DChart>
      <c:catAx>
        <c:axId val="725247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5250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52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47800"/>
        <c:crosses val="autoZero"/>
        <c:crossBetween val="between"/>
      </c:valAx>
      <c:serAx>
        <c:axId val="723785312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5250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Oktober 2012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'Okt12'!$A$3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'Okt12'!$C$3:$AG$3</c:f>
              <c:numCache>
                <c:formatCode>0.0</c:formatCode>
                <c:ptCount val="31"/>
                <c:pt idx="0">
                  <c:v>3.3130000000000002</c:v>
                </c:pt>
                <c:pt idx="1">
                  <c:v>10</c:v>
                </c:pt>
                <c:pt idx="2">
                  <c:v>9.7469999999999999</c:v>
                </c:pt>
                <c:pt idx="3">
                  <c:v>5.7039999999999997</c:v>
                </c:pt>
                <c:pt idx="4">
                  <c:v>7.6079999999999997</c:v>
                </c:pt>
                <c:pt idx="5">
                  <c:v>9.1140000000000008</c:v>
                </c:pt>
                <c:pt idx="6">
                  <c:v>5.25</c:v>
                </c:pt>
                <c:pt idx="7">
                  <c:v>5.5810000000000004</c:v>
                </c:pt>
                <c:pt idx="8">
                  <c:v>10</c:v>
                </c:pt>
                <c:pt idx="9">
                  <c:v>6.6150000000000002</c:v>
                </c:pt>
                <c:pt idx="10">
                  <c:v>9.8379999999999992</c:v>
                </c:pt>
                <c:pt idx="11">
                  <c:v>7.7370000000000001</c:v>
                </c:pt>
                <c:pt idx="12">
                  <c:v>7.7329999999999997</c:v>
                </c:pt>
                <c:pt idx="13">
                  <c:v>6.569</c:v>
                </c:pt>
                <c:pt idx="14">
                  <c:v>6.4269999999999996</c:v>
                </c:pt>
                <c:pt idx="15">
                  <c:v>8.1210000000000004</c:v>
                </c:pt>
                <c:pt idx="16">
                  <c:v>7.8940000000000001</c:v>
                </c:pt>
                <c:pt idx="17">
                  <c:v>8.0860000000000003</c:v>
                </c:pt>
                <c:pt idx="18">
                  <c:v>6.4089999999999998</c:v>
                </c:pt>
                <c:pt idx="19">
                  <c:v>5.7679999999999998</c:v>
                </c:pt>
                <c:pt idx="20">
                  <c:v>6.5759999999999996</c:v>
                </c:pt>
                <c:pt idx="21">
                  <c:v>5.3849999999999998</c:v>
                </c:pt>
                <c:pt idx="22">
                  <c:v>1.6080000000000001</c:v>
                </c:pt>
                <c:pt idx="23">
                  <c:v>1.954</c:v>
                </c:pt>
                <c:pt idx="24">
                  <c:v>5.915</c:v>
                </c:pt>
                <c:pt idx="25">
                  <c:v>2.895</c:v>
                </c:pt>
                <c:pt idx="26">
                  <c:v>1.498</c:v>
                </c:pt>
                <c:pt idx="27">
                  <c:v>0.19600000000000001</c:v>
                </c:pt>
                <c:pt idx="28">
                  <c:v>0.19600000000000001</c:v>
                </c:pt>
                <c:pt idx="29">
                  <c:v>0.40600000000000003</c:v>
                </c:pt>
                <c:pt idx="30">
                  <c:v>3.6589999999999998</c:v>
                </c:pt>
              </c:numCache>
            </c:numRef>
          </c:val>
        </c:ser>
        <c:ser>
          <c:idx val="0"/>
          <c:order val="1"/>
          <c:tx>
            <c:strRef>
              <c:f>'Okt12'!$A$4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'Okt12'!$C$4:$AG$4</c:f>
              <c:numCache>
                <c:formatCode>General</c:formatCode>
                <c:ptCount val="31"/>
                <c:pt idx="0">
                  <c:v>16</c:v>
                </c:pt>
                <c:pt idx="1">
                  <c:v>44.4</c:v>
                </c:pt>
                <c:pt idx="2">
                  <c:v>40.700000000000003</c:v>
                </c:pt>
                <c:pt idx="3">
                  <c:v>15.9</c:v>
                </c:pt>
                <c:pt idx="4">
                  <c:v>45.3</c:v>
                </c:pt>
                <c:pt idx="5">
                  <c:v>39.200000000000003</c:v>
                </c:pt>
                <c:pt idx="6">
                  <c:v>11.7</c:v>
                </c:pt>
                <c:pt idx="7">
                  <c:v>14</c:v>
                </c:pt>
                <c:pt idx="8">
                  <c:v>23.2</c:v>
                </c:pt>
                <c:pt idx="9">
                  <c:v>9.6</c:v>
                </c:pt>
                <c:pt idx="10">
                  <c:v>32.200000000000003</c:v>
                </c:pt>
                <c:pt idx="11">
                  <c:v>12.6</c:v>
                </c:pt>
                <c:pt idx="12">
                  <c:v>34</c:v>
                </c:pt>
                <c:pt idx="13">
                  <c:v>15.9</c:v>
                </c:pt>
                <c:pt idx="14">
                  <c:v>17.899999999999999</c:v>
                </c:pt>
                <c:pt idx="15">
                  <c:v>34.1</c:v>
                </c:pt>
                <c:pt idx="16">
                  <c:v>32.4</c:v>
                </c:pt>
                <c:pt idx="17">
                  <c:v>30.1</c:v>
                </c:pt>
                <c:pt idx="18">
                  <c:v>36.1</c:v>
                </c:pt>
                <c:pt idx="19">
                  <c:v>33.1</c:v>
                </c:pt>
                <c:pt idx="20">
                  <c:v>31.7</c:v>
                </c:pt>
                <c:pt idx="21">
                  <c:v>31.3</c:v>
                </c:pt>
                <c:pt idx="22">
                  <c:v>8.3000000000000007</c:v>
                </c:pt>
                <c:pt idx="23">
                  <c:v>8</c:v>
                </c:pt>
                <c:pt idx="24">
                  <c:v>9.5</c:v>
                </c:pt>
                <c:pt idx="25">
                  <c:v>8.6999999999999993</c:v>
                </c:pt>
                <c:pt idx="26">
                  <c:v>5.6</c:v>
                </c:pt>
                <c:pt idx="27">
                  <c:v>0.2</c:v>
                </c:pt>
                <c:pt idx="28">
                  <c:v>0.4</c:v>
                </c:pt>
                <c:pt idx="29">
                  <c:v>2</c:v>
                </c:pt>
                <c:pt idx="30">
                  <c:v>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5781168"/>
        <c:axId val="655788616"/>
        <c:axId val="655529840"/>
      </c:bar3DChart>
      <c:catAx>
        <c:axId val="65578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8861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655788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81168"/>
        <c:crosses val="autoZero"/>
        <c:crossBetween val="between"/>
      </c:valAx>
      <c:serAx>
        <c:axId val="655529840"/>
        <c:scaling>
          <c:orientation val="minMax"/>
        </c:scaling>
        <c:delete val="1"/>
        <c:axPos val="b"/>
        <c:majorTickMark val="out"/>
        <c:minorTickMark val="none"/>
        <c:tickLblPos val="nextTo"/>
        <c:crossAx val="65578861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Januar 2018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'Jan18'!$C$3:$AG$3</c:f>
              <c:numCache>
                <c:formatCode>0.0</c:formatCode>
                <c:ptCount val="31"/>
                <c:pt idx="0">
                  <c:v>4.407</c:v>
                </c:pt>
                <c:pt idx="1">
                  <c:v>5.64</c:v>
                </c:pt>
                <c:pt idx="2">
                  <c:v>5.843</c:v>
                </c:pt>
                <c:pt idx="3">
                  <c:v>2.3029999999999999</c:v>
                </c:pt>
                <c:pt idx="4">
                  <c:v>6.4809999999999999</c:v>
                </c:pt>
                <c:pt idx="5">
                  <c:v>4.3220000000000001</c:v>
                </c:pt>
                <c:pt idx="6">
                  <c:v>1.84</c:v>
                </c:pt>
                <c:pt idx="7">
                  <c:v>6.1740000000000004</c:v>
                </c:pt>
                <c:pt idx="8">
                  <c:v>4.29</c:v>
                </c:pt>
                <c:pt idx="9">
                  <c:v>5.22</c:v>
                </c:pt>
                <c:pt idx="10">
                  <c:v>2.6629999999999998</c:v>
                </c:pt>
                <c:pt idx="11">
                  <c:v>1.6180000000000001</c:v>
                </c:pt>
                <c:pt idx="12">
                  <c:v>4.4169999999999998</c:v>
                </c:pt>
                <c:pt idx="13">
                  <c:v>1.782</c:v>
                </c:pt>
                <c:pt idx="14">
                  <c:v>5.5629999999999997</c:v>
                </c:pt>
                <c:pt idx="15">
                  <c:v>7.1989999999999998</c:v>
                </c:pt>
                <c:pt idx="16">
                  <c:v>6.351</c:v>
                </c:pt>
                <c:pt idx="17">
                  <c:v>2.6880000000000002</c:v>
                </c:pt>
                <c:pt idx="18">
                  <c:v>6.4690000000000003</c:v>
                </c:pt>
                <c:pt idx="19">
                  <c:v>4.1660000000000004</c:v>
                </c:pt>
                <c:pt idx="20">
                  <c:v>1.0820000000000001</c:v>
                </c:pt>
                <c:pt idx="21">
                  <c:v>1.4179999999999999</c:v>
                </c:pt>
                <c:pt idx="22">
                  <c:v>2.319</c:v>
                </c:pt>
                <c:pt idx="23">
                  <c:v>5.391</c:v>
                </c:pt>
                <c:pt idx="24">
                  <c:v>5.5670000000000002</c:v>
                </c:pt>
                <c:pt idx="25">
                  <c:v>5.3710000000000004</c:v>
                </c:pt>
                <c:pt idx="26">
                  <c:v>2.9990000000000001</c:v>
                </c:pt>
                <c:pt idx="27">
                  <c:v>7.43</c:v>
                </c:pt>
                <c:pt idx="28">
                  <c:v>5.7389999999999999</c:v>
                </c:pt>
                <c:pt idx="29">
                  <c:v>8.077</c:v>
                </c:pt>
                <c:pt idx="30">
                  <c:v>7.8250000000000002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'Jan18'!$C$4:$AG$4</c:f>
              <c:numCache>
                <c:formatCode>0.0</c:formatCode>
                <c:ptCount val="31"/>
                <c:pt idx="0">
                  <c:v>16.5</c:v>
                </c:pt>
                <c:pt idx="1">
                  <c:v>10.199999999999999</c:v>
                </c:pt>
                <c:pt idx="2">
                  <c:v>3.8</c:v>
                </c:pt>
                <c:pt idx="3">
                  <c:v>4.3</c:v>
                </c:pt>
                <c:pt idx="4">
                  <c:v>12.8</c:v>
                </c:pt>
                <c:pt idx="5">
                  <c:v>16.100000000000001</c:v>
                </c:pt>
                <c:pt idx="6">
                  <c:v>5.7</c:v>
                </c:pt>
                <c:pt idx="7">
                  <c:v>8.5</c:v>
                </c:pt>
                <c:pt idx="8">
                  <c:v>10.8</c:v>
                </c:pt>
                <c:pt idx="9">
                  <c:v>13.6</c:v>
                </c:pt>
                <c:pt idx="10">
                  <c:v>10.6</c:v>
                </c:pt>
                <c:pt idx="11">
                  <c:v>5.2</c:v>
                </c:pt>
                <c:pt idx="12">
                  <c:v>20.399999999999999</c:v>
                </c:pt>
                <c:pt idx="13">
                  <c:v>6.5</c:v>
                </c:pt>
                <c:pt idx="14">
                  <c:v>14.8</c:v>
                </c:pt>
                <c:pt idx="15">
                  <c:v>15.3</c:v>
                </c:pt>
                <c:pt idx="16">
                  <c:v>8.4</c:v>
                </c:pt>
                <c:pt idx="17">
                  <c:v>4.5999999999999996</c:v>
                </c:pt>
                <c:pt idx="18">
                  <c:v>12.6</c:v>
                </c:pt>
                <c:pt idx="19">
                  <c:v>10.8</c:v>
                </c:pt>
                <c:pt idx="20">
                  <c:v>3.7</c:v>
                </c:pt>
                <c:pt idx="21">
                  <c:v>3.6</c:v>
                </c:pt>
                <c:pt idx="22">
                  <c:v>10.3</c:v>
                </c:pt>
                <c:pt idx="23" formatCode="General">
                  <c:v>25.7</c:v>
                </c:pt>
                <c:pt idx="24" formatCode="General">
                  <c:v>17.8</c:v>
                </c:pt>
                <c:pt idx="25" formatCode="General">
                  <c:v>11.3</c:v>
                </c:pt>
                <c:pt idx="26" formatCode="General">
                  <c:v>8</c:v>
                </c:pt>
                <c:pt idx="27" formatCode="General">
                  <c:v>24.3</c:v>
                </c:pt>
                <c:pt idx="28" formatCode="General">
                  <c:v>29</c:v>
                </c:pt>
                <c:pt idx="29" formatCode="General">
                  <c:v>11.9</c:v>
                </c:pt>
                <c:pt idx="30" formatCode="General">
                  <c:v>21.2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48584"/>
        <c:axId val="725254464"/>
        <c:axId val="723776832"/>
      </c:bar3DChart>
      <c:catAx>
        <c:axId val="725248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5446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54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48584"/>
        <c:crosses val="autoZero"/>
        <c:crossBetween val="between"/>
      </c:valAx>
      <c:serAx>
        <c:axId val="723776832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5446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Februar 2018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'Feb18'!$C$3:$AG$3</c:f>
              <c:numCache>
                <c:formatCode>0.0</c:formatCode>
                <c:ptCount val="31"/>
                <c:pt idx="0">
                  <c:v>2.1890000000000001</c:v>
                </c:pt>
                <c:pt idx="1">
                  <c:v>6.9589999999999996</c:v>
                </c:pt>
                <c:pt idx="2">
                  <c:v>9.3450000000000006</c:v>
                </c:pt>
                <c:pt idx="3">
                  <c:v>4.8449999999999998</c:v>
                </c:pt>
                <c:pt idx="4">
                  <c:v>5.1989999999999998</c:v>
                </c:pt>
                <c:pt idx="5">
                  <c:v>7.1260000000000003</c:v>
                </c:pt>
                <c:pt idx="6">
                  <c:v>1.091</c:v>
                </c:pt>
                <c:pt idx="7">
                  <c:v>7.1230000000000002</c:v>
                </c:pt>
                <c:pt idx="8">
                  <c:v>2.125</c:v>
                </c:pt>
                <c:pt idx="9">
                  <c:v>4.4610000000000003</c:v>
                </c:pt>
                <c:pt idx="10">
                  <c:v>5.3689999999999998</c:v>
                </c:pt>
                <c:pt idx="11">
                  <c:v>8.0250000000000004</c:v>
                </c:pt>
                <c:pt idx="12">
                  <c:v>7.27</c:v>
                </c:pt>
                <c:pt idx="13">
                  <c:v>10</c:v>
                </c:pt>
                <c:pt idx="14">
                  <c:v>1.8</c:v>
                </c:pt>
                <c:pt idx="15">
                  <c:v>3.4</c:v>
                </c:pt>
                <c:pt idx="16">
                  <c:v>2</c:v>
                </c:pt>
                <c:pt idx="17">
                  <c:v>4.4000000000000004</c:v>
                </c:pt>
                <c:pt idx="18">
                  <c:v>2.8</c:v>
                </c:pt>
                <c:pt idx="19">
                  <c:v>9</c:v>
                </c:pt>
                <c:pt idx="20">
                  <c:v>8.1999999999999993</c:v>
                </c:pt>
                <c:pt idx="21">
                  <c:v>1.8</c:v>
                </c:pt>
                <c:pt idx="22">
                  <c:v>2.2000000000000002</c:v>
                </c:pt>
                <c:pt idx="23">
                  <c:v>1.8</c:v>
                </c:pt>
                <c:pt idx="24">
                  <c:v>7.2</c:v>
                </c:pt>
                <c:pt idx="25">
                  <c:v>8.9</c:v>
                </c:pt>
                <c:pt idx="26">
                  <c:v>8.3000000000000007</c:v>
                </c:pt>
                <c:pt idx="27">
                  <c:v>6.8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'Feb18'!$C$4:$AG$4</c:f>
              <c:numCache>
                <c:formatCode>0.0</c:formatCode>
                <c:ptCount val="31"/>
                <c:pt idx="0">
                  <c:v>7.3</c:v>
                </c:pt>
                <c:pt idx="1">
                  <c:v>31.5</c:v>
                </c:pt>
                <c:pt idx="2">
                  <c:v>15.4</c:v>
                </c:pt>
                <c:pt idx="3">
                  <c:v>16.399999999999999</c:v>
                </c:pt>
                <c:pt idx="4">
                  <c:v>14.5</c:v>
                </c:pt>
                <c:pt idx="5">
                  <c:v>25.6</c:v>
                </c:pt>
                <c:pt idx="6">
                  <c:v>4.5999999999999996</c:v>
                </c:pt>
                <c:pt idx="7">
                  <c:v>14.4</c:v>
                </c:pt>
                <c:pt idx="8">
                  <c:v>11.9</c:v>
                </c:pt>
                <c:pt idx="9">
                  <c:v>9.4</c:v>
                </c:pt>
                <c:pt idx="10">
                  <c:v>13.7</c:v>
                </c:pt>
                <c:pt idx="11">
                  <c:v>16.100000000000001</c:v>
                </c:pt>
                <c:pt idx="12">
                  <c:v>38.700000000000003</c:v>
                </c:pt>
                <c:pt idx="13">
                  <c:v>32.6</c:v>
                </c:pt>
                <c:pt idx="14">
                  <c:v>7.3</c:v>
                </c:pt>
                <c:pt idx="15">
                  <c:v>10.9</c:v>
                </c:pt>
                <c:pt idx="16">
                  <c:v>6.7</c:v>
                </c:pt>
                <c:pt idx="17">
                  <c:v>9.1999999999999993</c:v>
                </c:pt>
                <c:pt idx="18">
                  <c:v>13.3</c:v>
                </c:pt>
                <c:pt idx="19">
                  <c:v>24.3</c:v>
                </c:pt>
                <c:pt idx="20">
                  <c:v>22.3</c:v>
                </c:pt>
                <c:pt idx="21">
                  <c:v>7.1</c:v>
                </c:pt>
                <c:pt idx="22">
                  <c:v>9.1</c:v>
                </c:pt>
                <c:pt idx="23" formatCode="General">
                  <c:v>9.1999999999999993</c:v>
                </c:pt>
                <c:pt idx="24" formatCode="General">
                  <c:v>18.5</c:v>
                </c:pt>
                <c:pt idx="25" formatCode="General">
                  <c:v>48.6</c:v>
                </c:pt>
                <c:pt idx="26" formatCode="General">
                  <c:v>26.6</c:v>
                </c:pt>
                <c:pt idx="27" formatCode="General">
                  <c:v>37.299999999999997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43096"/>
        <c:axId val="725243488"/>
        <c:axId val="723786584"/>
      </c:bar3DChart>
      <c:catAx>
        <c:axId val="725243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4348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43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43096"/>
        <c:crosses val="autoZero"/>
        <c:crossBetween val="between"/>
      </c:valAx>
      <c:serAx>
        <c:axId val="723786584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4348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März 2018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'Mar18'!$C$3:$AG$3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3">
                  <c:v>0.8</c:v>
                </c:pt>
                <c:pt idx="4">
                  <c:v>6.7750000000000004</c:v>
                </c:pt>
                <c:pt idx="5">
                  <c:v>6.2190000000000003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9.16</c:v>
                </c:pt>
                <c:pt idx="10">
                  <c:v>2.161</c:v>
                </c:pt>
                <c:pt idx="11">
                  <c:v>10</c:v>
                </c:pt>
                <c:pt idx="12">
                  <c:v>2.052</c:v>
                </c:pt>
                <c:pt idx="13">
                  <c:v>9.4979999999999993</c:v>
                </c:pt>
                <c:pt idx="14">
                  <c:v>10</c:v>
                </c:pt>
                <c:pt idx="15">
                  <c:v>10</c:v>
                </c:pt>
                <c:pt idx="16">
                  <c:v>2.532</c:v>
                </c:pt>
                <c:pt idx="17">
                  <c:v>3.5739999999999998</c:v>
                </c:pt>
                <c:pt idx="18">
                  <c:v>5.7779999999999996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9.99</c:v>
                </c:pt>
                <c:pt idx="23">
                  <c:v>8.4130000000000003</c:v>
                </c:pt>
                <c:pt idx="24">
                  <c:v>10</c:v>
                </c:pt>
                <c:pt idx="25">
                  <c:v>9.9949999999999992</c:v>
                </c:pt>
                <c:pt idx="26">
                  <c:v>9.8070000000000004</c:v>
                </c:pt>
                <c:pt idx="27">
                  <c:v>4.8979999999999997</c:v>
                </c:pt>
                <c:pt idx="28">
                  <c:v>10</c:v>
                </c:pt>
                <c:pt idx="29">
                  <c:v>10</c:v>
                </c:pt>
                <c:pt idx="30">
                  <c:v>8.1649999999999991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'Mar18'!$C$4:$AG$4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0.4</c:v>
                </c:pt>
                <c:pt idx="3">
                  <c:v>2.9</c:v>
                </c:pt>
                <c:pt idx="4">
                  <c:v>37.9</c:v>
                </c:pt>
                <c:pt idx="5">
                  <c:v>18.5</c:v>
                </c:pt>
                <c:pt idx="6">
                  <c:v>39.9</c:v>
                </c:pt>
                <c:pt idx="7">
                  <c:v>48</c:v>
                </c:pt>
                <c:pt idx="8">
                  <c:v>29.4</c:v>
                </c:pt>
                <c:pt idx="9">
                  <c:v>21.6</c:v>
                </c:pt>
                <c:pt idx="10">
                  <c:v>8.8000000000000007</c:v>
                </c:pt>
                <c:pt idx="11">
                  <c:v>30.2</c:v>
                </c:pt>
                <c:pt idx="12">
                  <c:v>11.4</c:v>
                </c:pt>
                <c:pt idx="13">
                  <c:v>53</c:v>
                </c:pt>
                <c:pt idx="14">
                  <c:v>20.7</c:v>
                </c:pt>
                <c:pt idx="15">
                  <c:v>36.6</c:v>
                </c:pt>
                <c:pt idx="16">
                  <c:v>11.5</c:v>
                </c:pt>
                <c:pt idx="17">
                  <c:v>19</c:v>
                </c:pt>
                <c:pt idx="18">
                  <c:v>26.4</c:v>
                </c:pt>
                <c:pt idx="19">
                  <c:v>25</c:v>
                </c:pt>
                <c:pt idx="20">
                  <c:v>47</c:v>
                </c:pt>
                <c:pt idx="21">
                  <c:v>44.3</c:v>
                </c:pt>
                <c:pt idx="22">
                  <c:v>49.6</c:v>
                </c:pt>
                <c:pt idx="23" formatCode="General">
                  <c:v>56.7</c:v>
                </c:pt>
                <c:pt idx="24" formatCode="General">
                  <c:v>37.200000000000003</c:v>
                </c:pt>
                <c:pt idx="25" formatCode="General">
                  <c:v>16.100000000000001</c:v>
                </c:pt>
                <c:pt idx="26" formatCode="General">
                  <c:v>29.6</c:v>
                </c:pt>
                <c:pt idx="27" formatCode="General">
                  <c:v>26</c:v>
                </c:pt>
                <c:pt idx="28" formatCode="General">
                  <c:v>19.3</c:v>
                </c:pt>
                <c:pt idx="29" formatCode="General">
                  <c:v>37.6</c:v>
                </c:pt>
                <c:pt idx="30" formatCode="General">
                  <c:v>24.5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47016"/>
        <c:axId val="725248976"/>
        <c:axId val="723787432"/>
      </c:bar3DChart>
      <c:catAx>
        <c:axId val="725247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4897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48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47016"/>
        <c:crosses val="autoZero"/>
        <c:crossBetween val="between"/>
      </c:valAx>
      <c:serAx>
        <c:axId val="723787432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4897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April 2018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'Apr18'!$C$3:$AG$3</c:f>
              <c:numCache>
                <c:formatCode>0.0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9.8390000000000004</c:v>
                </c:pt>
                <c:pt idx="3">
                  <c:v>10</c:v>
                </c:pt>
                <c:pt idx="4">
                  <c:v>10</c:v>
                </c:pt>
                <c:pt idx="5">
                  <c:v>8.6609999999999996</c:v>
                </c:pt>
                <c:pt idx="6">
                  <c:v>10</c:v>
                </c:pt>
                <c:pt idx="7">
                  <c:v>8.5489999999999995</c:v>
                </c:pt>
                <c:pt idx="8">
                  <c:v>10</c:v>
                </c:pt>
                <c:pt idx="9">
                  <c:v>10</c:v>
                </c:pt>
                <c:pt idx="10">
                  <c:v>9.9969999999999999</c:v>
                </c:pt>
                <c:pt idx="11">
                  <c:v>8.875</c:v>
                </c:pt>
                <c:pt idx="12">
                  <c:v>10</c:v>
                </c:pt>
                <c:pt idx="13">
                  <c:v>9.9610000000000003</c:v>
                </c:pt>
                <c:pt idx="14">
                  <c:v>10</c:v>
                </c:pt>
                <c:pt idx="15">
                  <c:v>9.6820000000000004</c:v>
                </c:pt>
                <c:pt idx="16">
                  <c:v>9.9239999999999995</c:v>
                </c:pt>
                <c:pt idx="17">
                  <c:v>8.4939999999999998</c:v>
                </c:pt>
                <c:pt idx="18">
                  <c:v>8.4390000000000001</c:v>
                </c:pt>
                <c:pt idx="19">
                  <c:v>8.8379999999999992</c:v>
                </c:pt>
                <c:pt idx="20">
                  <c:v>8.3650000000000002</c:v>
                </c:pt>
                <c:pt idx="21">
                  <c:v>9.6370000000000005</c:v>
                </c:pt>
                <c:pt idx="22">
                  <c:v>10</c:v>
                </c:pt>
                <c:pt idx="23">
                  <c:v>9.18</c:v>
                </c:pt>
                <c:pt idx="24">
                  <c:v>10</c:v>
                </c:pt>
                <c:pt idx="25">
                  <c:v>10</c:v>
                </c:pt>
                <c:pt idx="26">
                  <c:v>8.7680000000000007</c:v>
                </c:pt>
                <c:pt idx="27">
                  <c:v>9.7059999999999995</c:v>
                </c:pt>
                <c:pt idx="28">
                  <c:v>9.93</c:v>
                </c:pt>
                <c:pt idx="29">
                  <c:v>10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'Apr18'!$C$4:$AG$4</c:f>
              <c:numCache>
                <c:formatCode>0.0</c:formatCode>
                <c:ptCount val="31"/>
                <c:pt idx="0">
                  <c:v>27.7</c:v>
                </c:pt>
                <c:pt idx="1">
                  <c:v>43.6</c:v>
                </c:pt>
                <c:pt idx="2">
                  <c:v>40.4</c:v>
                </c:pt>
                <c:pt idx="3">
                  <c:v>37</c:v>
                </c:pt>
                <c:pt idx="4">
                  <c:v>47.6</c:v>
                </c:pt>
                <c:pt idx="5">
                  <c:v>59.5</c:v>
                </c:pt>
                <c:pt idx="6">
                  <c:v>57.2</c:v>
                </c:pt>
                <c:pt idx="7">
                  <c:v>49.8</c:v>
                </c:pt>
                <c:pt idx="8">
                  <c:v>34.4</c:v>
                </c:pt>
                <c:pt idx="9">
                  <c:v>29.4</c:v>
                </c:pt>
                <c:pt idx="10">
                  <c:v>45.2</c:v>
                </c:pt>
                <c:pt idx="11">
                  <c:v>60.2</c:v>
                </c:pt>
                <c:pt idx="12">
                  <c:v>39.200000000000003</c:v>
                </c:pt>
                <c:pt idx="13">
                  <c:v>54.7</c:v>
                </c:pt>
                <c:pt idx="14">
                  <c:v>42.9</c:v>
                </c:pt>
                <c:pt idx="15">
                  <c:v>30.9</c:v>
                </c:pt>
                <c:pt idx="16">
                  <c:v>60.4</c:v>
                </c:pt>
                <c:pt idx="17">
                  <c:v>60.9</c:v>
                </c:pt>
                <c:pt idx="18">
                  <c:v>60.5</c:v>
                </c:pt>
                <c:pt idx="19">
                  <c:v>59.5</c:v>
                </c:pt>
                <c:pt idx="20">
                  <c:v>59.6</c:v>
                </c:pt>
                <c:pt idx="21">
                  <c:v>58</c:v>
                </c:pt>
                <c:pt idx="22">
                  <c:v>39.9</c:v>
                </c:pt>
                <c:pt idx="23" formatCode="General">
                  <c:v>60.9</c:v>
                </c:pt>
                <c:pt idx="24" formatCode="General">
                  <c:v>58.1</c:v>
                </c:pt>
                <c:pt idx="25" formatCode="General">
                  <c:v>27.4</c:v>
                </c:pt>
                <c:pt idx="26" formatCode="General">
                  <c:v>61.1</c:v>
                </c:pt>
                <c:pt idx="27" formatCode="General">
                  <c:v>57.6</c:v>
                </c:pt>
                <c:pt idx="28" formatCode="General">
                  <c:v>53</c:v>
                </c:pt>
                <c:pt idx="29" formatCode="General">
                  <c:v>50.4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63872"/>
        <c:axId val="725256032"/>
        <c:axId val="723781920"/>
      </c:bar3DChart>
      <c:catAx>
        <c:axId val="72526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560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56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63872"/>
        <c:crosses val="autoZero"/>
        <c:crossBetween val="between"/>
      </c:valAx>
      <c:serAx>
        <c:axId val="723781920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5603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Mai 2018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'Mai18'!$C$3:$AG$3</c:f>
              <c:numCache>
                <c:formatCode>0.0</c:formatCode>
                <c:ptCount val="31"/>
                <c:pt idx="0">
                  <c:v>9.2140000000000004</c:v>
                </c:pt>
                <c:pt idx="1">
                  <c:v>10</c:v>
                </c:pt>
                <c:pt idx="2">
                  <c:v>1.86</c:v>
                </c:pt>
                <c:pt idx="3">
                  <c:v>10</c:v>
                </c:pt>
                <c:pt idx="4">
                  <c:v>9.8819999999999997</c:v>
                </c:pt>
                <c:pt idx="5">
                  <c:v>8.5259999999999998</c:v>
                </c:pt>
                <c:pt idx="6">
                  <c:v>8.5329999999999995</c:v>
                </c:pt>
                <c:pt idx="7">
                  <c:v>9.1929999999999996</c:v>
                </c:pt>
                <c:pt idx="8">
                  <c:v>9.9489999999999998</c:v>
                </c:pt>
                <c:pt idx="9">
                  <c:v>2.8039999999999998</c:v>
                </c:pt>
                <c:pt idx="10">
                  <c:v>8.8049999999999997</c:v>
                </c:pt>
                <c:pt idx="11">
                  <c:v>8.8160000000000007</c:v>
                </c:pt>
                <c:pt idx="12">
                  <c:v>1.5549999999999999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9.1679999999999993</c:v>
                </c:pt>
                <c:pt idx="18">
                  <c:v>9.9659999999999993</c:v>
                </c:pt>
                <c:pt idx="19">
                  <c:v>10</c:v>
                </c:pt>
                <c:pt idx="20">
                  <c:v>10</c:v>
                </c:pt>
                <c:pt idx="21">
                  <c:v>9.9890000000000008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9.923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'Mai18'!$C$4:$AG$4</c:f>
              <c:numCache>
                <c:formatCode>0.0</c:formatCode>
                <c:ptCount val="31"/>
                <c:pt idx="0">
                  <c:v>38.799999999999997</c:v>
                </c:pt>
                <c:pt idx="1">
                  <c:v>28.3</c:v>
                </c:pt>
                <c:pt idx="2">
                  <c:v>9.4</c:v>
                </c:pt>
                <c:pt idx="3">
                  <c:v>27.2</c:v>
                </c:pt>
                <c:pt idx="4">
                  <c:v>58</c:v>
                </c:pt>
                <c:pt idx="5">
                  <c:v>60.7</c:v>
                </c:pt>
                <c:pt idx="6">
                  <c:v>57.4</c:v>
                </c:pt>
                <c:pt idx="7">
                  <c:v>60.8</c:v>
                </c:pt>
                <c:pt idx="8">
                  <c:v>54.5</c:v>
                </c:pt>
                <c:pt idx="9">
                  <c:v>12.7</c:v>
                </c:pt>
                <c:pt idx="10">
                  <c:v>65.2</c:v>
                </c:pt>
                <c:pt idx="11">
                  <c:v>62</c:v>
                </c:pt>
                <c:pt idx="12">
                  <c:v>8.8000000000000007</c:v>
                </c:pt>
                <c:pt idx="13">
                  <c:v>38.4</c:v>
                </c:pt>
                <c:pt idx="14">
                  <c:v>30.2</c:v>
                </c:pt>
                <c:pt idx="15">
                  <c:v>30</c:v>
                </c:pt>
                <c:pt idx="16">
                  <c:v>40.9</c:v>
                </c:pt>
                <c:pt idx="17">
                  <c:v>68</c:v>
                </c:pt>
                <c:pt idx="18">
                  <c:v>50.1</c:v>
                </c:pt>
                <c:pt idx="19">
                  <c:v>56.1</c:v>
                </c:pt>
                <c:pt idx="20">
                  <c:v>57.7</c:v>
                </c:pt>
                <c:pt idx="21">
                  <c:v>56.7</c:v>
                </c:pt>
                <c:pt idx="22">
                  <c:v>48</c:v>
                </c:pt>
                <c:pt idx="23" formatCode="General">
                  <c:v>48.8</c:v>
                </c:pt>
                <c:pt idx="24" formatCode="General">
                  <c:v>64.5</c:v>
                </c:pt>
                <c:pt idx="25" formatCode="General">
                  <c:v>54.8</c:v>
                </c:pt>
                <c:pt idx="26" formatCode="General">
                  <c:v>43.3</c:v>
                </c:pt>
                <c:pt idx="27" formatCode="General">
                  <c:v>54.8</c:v>
                </c:pt>
                <c:pt idx="28" formatCode="General">
                  <c:v>36.9</c:v>
                </c:pt>
                <c:pt idx="29" formatCode="General">
                  <c:v>54.7</c:v>
                </c:pt>
                <c:pt idx="30" formatCode="General">
                  <c:v>54.7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62304"/>
        <c:axId val="725258384"/>
        <c:axId val="723777256"/>
      </c:bar3DChart>
      <c:catAx>
        <c:axId val="72526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5838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58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62304"/>
        <c:crosses val="autoZero"/>
        <c:crossBetween val="between"/>
      </c:valAx>
      <c:serAx>
        <c:axId val="723777256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5838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Juni 2018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'Jun18'!$C$3:$AG$3</c:f>
              <c:numCache>
                <c:formatCode>0.0</c:formatCode>
                <c:ptCount val="31"/>
                <c:pt idx="0">
                  <c:v>10</c:v>
                </c:pt>
                <c:pt idx="1">
                  <c:v>8.8350000000000009</c:v>
                </c:pt>
                <c:pt idx="2">
                  <c:v>9.9580000000000002</c:v>
                </c:pt>
                <c:pt idx="3">
                  <c:v>9.4269999999999996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9.3260000000000005</c:v>
                </c:pt>
                <c:pt idx="12">
                  <c:v>4.3120000000000003</c:v>
                </c:pt>
                <c:pt idx="13">
                  <c:v>10</c:v>
                </c:pt>
                <c:pt idx="14">
                  <c:v>10</c:v>
                </c:pt>
                <c:pt idx="15">
                  <c:v>9.1549999999999994</c:v>
                </c:pt>
                <c:pt idx="16">
                  <c:v>10</c:v>
                </c:pt>
                <c:pt idx="17">
                  <c:v>10</c:v>
                </c:pt>
                <c:pt idx="18">
                  <c:v>8.7910000000000004</c:v>
                </c:pt>
                <c:pt idx="19">
                  <c:v>8.4459999999999997</c:v>
                </c:pt>
                <c:pt idx="20">
                  <c:v>10</c:v>
                </c:pt>
                <c:pt idx="21">
                  <c:v>9.44</c:v>
                </c:pt>
                <c:pt idx="22">
                  <c:v>8.923</c:v>
                </c:pt>
                <c:pt idx="23">
                  <c:v>10</c:v>
                </c:pt>
                <c:pt idx="24">
                  <c:v>9.9049999999999994</c:v>
                </c:pt>
                <c:pt idx="25">
                  <c:v>8.8770000000000007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8.3119999999999994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'Jun18'!$C$4:$AG$4</c:f>
              <c:numCache>
                <c:formatCode>0.0</c:formatCode>
                <c:ptCount val="31"/>
                <c:pt idx="0">
                  <c:v>47.7</c:v>
                </c:pt>
                <c:pt idx="1">
                  <c:v>66.599999999999994</c:v>
                </c:pt>
                <c:pt idx="2">
                  <c:v>54.5</c:v>
                </c:pt>
                <c:pt idx="3">
                  <c:v>41.8</c:v>
                </c:pt>
                <c:pt idx="4">
                  <c:v>60.8</c:v>
                </c:pt>
                <c:pt idx="5">
                  <c:v>51.5</c:v>
                </c:pt>
                <c:pt idx="6">
                  <c:v>50.5</c:v>
                </c:pt>
                <c:pt idx="7">
                  <c:v>29.9</c:v>
                </c:pt>
                <c:pt idx="8">
                  <c:v>55.7</c:v>
                </c:pt>
                <c:pt idx="9">
                  <c:v>44.6</c:v>
                </c:pt>
                <c:pt idx="10">
                  <c:v>26.3</c:v>
                </c:pt>
                <c:pt idx="11">
                  <c:v>22.9</c:v>
                </c:pt>
                <c:pt idx="12">
                  <c:v>19.600000000000001</c:v>
                </c:pt>
                <c:pt idx="13">
                  <c:v>67.2</c:v>
                </c:pt>
                <c:pt idx="14">
                  <c:v>64.900000000000006</c:v>
                </c:pt>
                <c:pt idx="15">
                  <c:v>66.2</c:v>
                </c:pt>
                <c:pt idx="16">
                  <c:v>48.8</c:v>
                </c:pt>
                <c:pt idx="17">
                  <c:v>62.5</c:v>
                </c:pt>
                <c:pt idx="18">
                  <c:v>67.2</c:v>
                </c:pt>
                <c:pt idx="19">
                  <c:v>65.599999999999994</c:v>
                </c:pt>
                <c:pt idx="20">
                  <c:v>65.3</c:v>
                </c:pt>
                <c:pt idx="21">
                  <c:v>67.599999999999994</c:v>
                </c:pt>
                <c:pt idx="22">
                  <c:v>69.3</c:v>
                </c:pt>
                <c:pt idx="23" formatCode="General">
                  <c:v>55.8</c:v>
                </c:pt>
                <c:pt idx="24" formatCode="General">
                  <c:v>67.5</c:v>
                </c:pt>
                <c:pt idx="25" formatCode="General">
                  <c:v>67.8</c:v>
                </c:pt>
                <c:pt idx="26" formatCode="General">
                  <c:v>63.4</c:v>
                </c:pt>
                <c:pt idx="27" formatCode="General">
                  <c:v>66.3</c:v>
                </c:pt>
                <c:pt idx="28" formatCode="General">
                  <c:v>62.2</c:v>
                </c:pt>
                <c:pt idx="29" formatCode="General">
                  <c:v>63.9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59952"/>
        <c:axId val="725257992"/>
        <c:axId val="723778104"/>
      </c:bar3DChart>
      <c:catAx>
        <c:axId val="72525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5799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57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59952"/>
        <c:crosses val="autoZero"/>
        <c:crossBetween val="between"/>
      </c:valAx>
      <c:serAx>
        <c:axId val="723778104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5799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Juli 2018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'Jul18'!$C$3:$AG$3</c:f>
              <c:numCache>
                <c:formatCode>0.0</c:formatCode>
                <c:ptCount val="31"/>
                <c:pt idx="0">
                  <c:v>8.2430000000000003</c:v>
                </c:pt>
                <c:pt idx="1">
                  <c:v>8.4280000000000008</c:v>
                </c:pt>
                <c:pt idx="2">
                  <c:v>9.2490000000000006</c:v>
                </c:pt>
                <c:pt idx="3">
                  <c:v>10</c:v>
                </c:pt>
                <c:pt idx="4">
                  <c:v>9.9030000000000005</c:v>
                </c:pt>
                <c:pt idx="5">
                  <c:v>8.7100000000000009</c:v>
                </c:pt>
                <c:pt idx="6">
                  <c:v>9.9109999999999996</c:v>
                </c:pt>
                <c:pt idx="7">
                  <c:v>8.9930000000000003</c:v>
                </c:pt>
                <c:pt idx="8">
                  <c:v>8.6159999999999997</c:v>
                </c:pt>
                <c:pt idx="9">
                  <c:v>10</c:v>
                </c:pt>
                <c:pt idx="10">
                  <c:v>10</c:v>
                </c:pt>
                <c:pt idx="11">
                  <c:v>9.3379999999999992</c:v>
                </c:pt>
                <c:pt idx="12">
                  <c:v>8.5850000000000009</c:v>
                </c:pt>
                <c:pt idx="13">
                  <c:v>9.68</c:v>
                </c:pt>
                <c:pt idx="14">
                  <c:v>10</c:v>
                </c:pt>
                <c:pt idx="15">
                  <c:v>8.5020000000000007</c:v>
                </c:pt>
                <c:pt idx="16">
                  <c:v>9.5190000000000001</c:v>
                </c:pt>
                <c:pt idx="17">
                  <c:v>8.4179999999999993</c:v>
                </c:pt>
                <c:pt idx="18">
                  <c:v>8.6910000000000007</c:v>
                </c:pt>
                <c:pt idx="19">
                  <c:v>10</c:v>
                </c:pt>
                <c:pt idx="20">
                  <c:v>5.0179999999999998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8.8569999999999993</c:v>
                </c:pt>
                <c:pt idx="25">
                  <c:v>8.5939999999999994</c:v>
                </c:pt>
                <c:pt idx="26">
                  <c:v>6.55</c:v>
                </c:pt>
                <c:pt idx="27">
                  <c:v>2.3220000000000001</c:v>
                </c:pt>
                <c:pt idx="28">
                  <c:v>6.2530000000000001</c:v>
                </c:pt>
                <c:pt idx="29">
                  <c:v>8.2420000000000009</c:v>
                </c:pt>
                <c:pt idx="30">
                  <c:v>10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'Jul18'!$C$4:$AG$4</c:f>
              <c:numCache>
                <c:formatCode>0.0</c:formatCode>
                <c:ptCount val="31"/>
                <c:pt idx="0">
                  <c:v>63.4</c:v>
                </c:pt>
                <c:pt idx="1">
                  <c:v>61.9</c:v>
                </c:pt>
                <c:pt idx="2">
                  <c:v>35.1</c:v>
                </c:pt>
                <c:pt idx="3">
                  <c:v>60.8</c:v>
                </c:pt>
                <c:pt idx="4">
                  <c:v>21.9</c:v>
                </c:pt>
                <c:pt idx="5">
                  <c:v>25.7</c:v>
                </c:pt>
                <c:pt idx="6">
                  <c:v>65.8</c:v>
                </c:pt>
                <c:pt idx="7">
                  <c:v>66.2</c:v>
                </c:pt>
                <c:pt idx="8">
                  <c:v>65.8</c:v>
                </c:pt>
                <c:pt idx="9">
                  <c:v>50.4</c:v>
                </c:pt>
                <c:pt idx="10">
                  <c:v>63</c:v>
                </c:pt>
                <c:pt idx="11">
                  <c:v>62.2</c:v>
                </c:pt>
                <c:pt idx="12">
                  <c:v>64.400000000000006</c:v>
                </c:pt>
                <c:pt idx="13">
                  <c:v>57</c:v>
                </c:pt>
                <c:pt idx="14">
                  <c:v>60.2</c:v>
                </c:pt>
                <c:pt idx="15">
                  <c:v>64.599999999999994</c:v>
                </c:pt>
                <c:pt idx="16">
                  <c:v>41.9</c:v>
                </c:pt>
                <c:pt idx="17">
                  <c:v>63.4</c:v>
                </c:pt>
                <c:pt idx="18">
                  <c:v>59.3</c:v>
                </c:pt>
                <c:pt idx="19">
                  <c:v>47.4</c:v>
                </c:pt>
                <c:pt idx="20">
                  <c:v>25.3</c:v>
                </c:pt>
                <c:pt idx="21">
                  <c:v>49.1</c:v>
                </c:pt>
                <c:pt idx="22">
                  <c:v>49.7</c:v>
                </c:pt>
                <c:pt idx="23" formatCode="General">
                  <c:v>54.3</c:v>
                </c:pt>
                <c:pt idx="24" formatCode="General">
                  <c:v>43.2</c:v>
                </c:pt>
                <c:pt idx="25" formatCode="General">
                  <c:v>61.6</c:v>
                </c:pt>
                <c:pt idx="26" formatCode="General">
                  <c:v>46.3</c:v>
                </c:pt>
                <c:pt idx="27" formatCode="General">
                  <c:v>12.7</c:v>
                </c:pt>
                <c:pt idx="28" formatCode="General">
                  <c:v>46</c:v>
                </c:pt>
                <c:pt idx="29" formatCode="General">
                  <c:v>54.7</c:v>
                </c:pt>
                <c:pt idx="30" formatCode="General">
                  <c:v>56.8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60344"/>
        <c:axId val="725258776"/>
        <c:axId val="723779800"/>
      </c:bar3DChart>
      <c:catAx>
        <c:axId val="725260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5877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58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60344"/>
        <c:crosses val="autoZero"/>
        <c:crossBetween val="between"/>
      </c:valAx>
      <c:serAx>
        <c:axId val="723779800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5877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August 2018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'Aug18'!$C$3:$AG$3</c:f>
              <c:numCache>
                <c:formatCode>0.0</c:formatCode>
                <c:ptCount val="31"/>
                <c:pt idx="0">
                  <c:v>8.1460000000000008</c:v>
                </c:pt>
                <c:pt idx="1">
                  <c:v>9.5510000000000002</c:v>
                </c:pt>
                <c:pt idx="2">
                  <c:v>7.9349999999999996</c:v>
                </c:pt>
                <c:pt idx="3">
                  <c:v>8.9890000000000008</c:v>
                </c:pt>
                <c:pt idx="4">
                  <c:v>8.4280000000000008</c:v>
                </c:pt>
                <c:pt idx="5">
                  <c:v>7.8109999999999999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9.7010000000000005</c:v>
                </c:pt>
                <c:pt idx="11">
                  <c:v>8.2149999999999999</c:v>
                </c:pt>
                <c:pt idx="13">
                  <c:v>10</c:v>
                </c:pt>
                <c:pt idx="14">
                  <c:v>9.3729999999999993</c:v>
                </c:pt>
                <c:pt idx="15">
                  <c:v>8.1240000000000006</c:v>
                </c:pt>
                <c:pt idx="16">
                  <c:v>8.3390000000000004</c:v>
                </c:pt>
                <c:pt idx="17">
                  <c:v>9.7949999999999999</c:v>
                </c:pt>
                <c:pt idx="18">
                  <c:v>8.4740000000000002</c:v>
                </c:pt>
                <c:pt idx="19">
                  <c:v>7.875</c:v>
                </c:pt>
                <c:pt idx="20">
                  <c:v>7.8179999999999996</c:v>
                </c:pt>
                <c:pt idx="21">
                  <c:v>7.7619999999999996</c:v>
                </c:pt>
                <c:pt idx="22">
                  <c:v>10</c:v>
                </c:pt>
                <c:pt idx="23">
                  <c:v>9.9540000000000006</c:v>
                </c:pt>
                <c:pt idx="24">
                  <c:v>2.024</c:v>
                </c:pt>
                <c:pt idx="25">
                  <c:v>9.9450000000000003</c:v>
                </c:pt>
                <c:pt idx="26">
                  <c:v>10</c:v>
                </c:pt>
                <c:pt idx="27">
                  <c:v>7.891</c:v>
                </c:pt>
                <c:pt idx="28">
                  <c:v>9.8840000000000003</c:v>
                </c:pt>
                <c:pt idx="29">
                  <c:v>2.641</c:v>
                </c:pt>
                <c:pt idx="30">
                  <c:v>4.3109999999999999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'Aug18'!$C$4:$AG$4</c:f>
              <c:numCache>
                <c:formatCode>0.0</c:formatCode>
                <c:ptCount val="31"/>
                <c:pt idx="0">
                  <c:v>40.9</c:v>
                </c:pt>
                <c:pt idx="1">
                  <c:v>54.6</c:v>
                </c:pt>
                <c:pt idx="2">
                  <c:v>57.1</c:v>
                </c:pt>
                <c:pt idx="3">
                  <c:v>51.4</c:v>
                </c:pt>
                <c:pt idx="4">
                  <c:v>58</c:v>
                </c:pt>
                <c:pt idx="5">
                  <c:v>48.2</c:v>
                </c:pt>
                <c:pt idx="6">
                  <c:v>48.9</c:v>
                </c:pt>
                <c:pt idx="7">
                  <c:v>32.200000000000003</c:v>
                </c:pt>
                <c:pt idx="8">
                  <c:v>35.799999999999997</c:v>
                </c:pt>
                <c:pt idx="9">
                  <c:v>44.4</c:v>
                </c:pt>
                <c:pt idx="10">
                  <c:v>57.2</c:v>
                </c:pt>
                <c:pt idx="11">
                  <c:v>56.3</c:v>
                </c:pt>
                <c:pt idx="12">
                  <c:v>32.5</c:v>
                </c:pt>
                <c:pt idx="13">
                  <c:v>33</c:v>
                </c:pt>
                <c:pt idx="14">
                  <c:v>56.1</c:v>
                </c:pt>
                <c:pt idx="15">
                  <c:v>55.3</c:v>
                </c:pt>
                <c:pt idx="16">
                  <c:v>32.9</c:v>
                </c:pt>
                <c:pt idx="17">
                  <c:v>51.8</c:v>
                </c:pt>
                <c:pt idx="18">
                  <c:v>54.5</c:v>
                </c:pt>
                <c:pt idx="19">
                  <c:v>53.9</c:v>
                </c:pt>
                <c:pt idx="20">
                  <c:v>54.9</c:v>
                </c:pt>
                <c:pt idx="21">
                  <c:v>48.2</c:v>
                </c:pt>
                <c:pt idx="22">
                  <c:v>45.1</c:v>
                </c:pt>
                <c:pt idx="23" formatCode="General">
                  <c:v>33.299999999999997</c:v>
                </c:pt>
                <c:pt idx="24" formatCode="General">
                  <c:v>9.9</c:v>
                </c:pt>
                <c:pt idx="25" formatCode="General">
                  <c:v>53.6</c:v>
                </c:pt>
                <c:pt idx="26" formatCode="General">
                  <c:v>52.1</c:v>
                </c:pt>
                <c:pt idx="27" formatCode="General">
                  <c:v>51.3</c:v>
                </c:pt>
                <c:pt idx="28" formatCode="General">
                  <c:v>33.5</c:v>
                </c:pt>
                <c:pt idx="29" formatCode="General">
                  <c:v>12.2</c:v>
                </c:pt>
                <c:pt idx="30" formatCode="General">
                  <c:v>12.8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63088"/>
        <c:axId val="725263480"/>
        <c:axId val="723782344"/>
      </c:bar3DChart>
      <c:catAx>
        <c:axId val="72526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6348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63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63088"/>
        <c:crosses val="autoZero"/>
        <c:crossBetween val="between"/>
      </c:valAx>
      <c:serAx>
        <c:axId val="723782344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6348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September 2018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'Sep18'!$C$3:$AG$3</c:f>
              <c:numCache>
                <c:formatCode>0.0</c:formatCode>
                <c:ptCount val="31"/>
                <c:pt idx="0">
                  <c:v>3.0470000000000002</c:v>
                </c:pt>
                <c:pt idx="1">
                  <c:v>10</c:v>
                </c:pt>
                <c:pt idx="2">
                  <c:v>10</c:v>
                </c:pt>
                <c:pt idx="3">
                  <c:v>7.9770000000000003</c:v>
                </c:pt>
                <c:pt idx="4">
                  <c:v>7.8609999999999998</c:v>
                </c:pt>
                <c:pt idx="5">
                  <c:v>9.2639999999999993</c:v>
                </c:pt>
                <c:pt idx="6">
                  <c:v>9.9480000000000004</c:v>
                </c:pt>
                <c:pt idx="7">
                  <c:v>8.2859999999999996</c:v>
                </c:pt>
                <c:pt idx="8">
                  <c:v>7.7130000000000001</c:v>
                </c:pt>
                <c:pt idx="9">
                  <c:v>8.0250000000000004</c:v>
                </c:pt>
                <c:pt idx="10">
                  <c:v>7.6029999999999998</c:v>
                </c:pt>
                <c:pt idx="11">
                  <c:v>8.7669999999999995</c:v>
                </c:pt>
                <c:pt idx="12">
                  <c:v>9.2919999999999998</c:v>
                </c:pt>
                <c:pt idx="13">
                  <c:v>10</c:v>
                </c:pt>
                <c:pt idx="14">
                  <c:v>9.0690000000000008</c:v>
                </c:pt>
                <c:pt idx="15">
                  <c:v>8.0340000000000007</c:v>
                </c:pt>
                <c:pt idx="16">
                  <c:v>7.5190000000000001</c:v>
                </c:pt>
                <c:pt idx="17">
                  <c:v>7.4139999999999997</c:v>
                </c:pt>
                <c:pt idx="18">
                  <c:v>7.2249999999999996</c:v>
                </c:pt>
                <c:pt idx="19">
                  <c:v>7.2009999999999996</c:v>
                </c:pt>
                <c:pt idx="20">
                  <c:v>9.57</c:v>
                </c:pt>
                <c:pt idx="21">
                  <c:v>9.85</c:v>
                </c:pt>
                <c:pt idx="22">
                  <c:v>9.6240000000000006</c:v>
                </c:pt>
                <c:pt idx="23">
                  <c:v>10</c:v>
                </c:pt>
                <c:pt idx="24">
                  <c:v>7.7889999999999997</c:v>
                </c:pt>
                <c:pt idx="25">
                  <c:v>7.5789999999999997</c:v>
                </c:pt>
                <c:pt idx="26">
                  <c:v>7.3769999999999998</c:v>
                </c:pt>
                <c:pt idx="27">
                  <c:v>7.2869999999999999</c:v>
                </c:pt>
                <c:pt idx="28">
                  <c:v>7.133</c:v>
                </c:pt>
                <c:pt idx="29">
                  <c:v>8.5690000000000008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'Sep18'!$C$4:$AG$4</c:f>
              <c:numCache>
                <c:formatCode>0.0</c:formatCode>
                <c:ptCount val="31"/>
                <c:pt idx="0">
                  <c:v>13.8</c:v>
                </c:pt>
                <c:pt idx="1">
                  <c:v>20.7</c:v>
                </c:pt>
                <c:pt idx="2">
                  <c:v>28</c:v>
                </c:pt>
                <c:pt idx="3">
                  <c:v>50.1</c:v>
                </c:pt>
                <c:pt idx="4">
                  <c:v>49.8</c:v>
                </c:pt>
                <c:pt idx="5">
                  <c:v>21.2</c:v>
                </c:pt>
                <c:pt idx="6">
                  <c:v>38.299999999999997</c:v>
                </c:pt>
                <c:pt idx="7">
                  <c:v>50.5</c:v>
                </c:pt>
                <c:pt idx="8">
                  <c:v>49.2</c:v>
                </c:pt>
                <c:pt idx="9">
                  <c:v>46.6</c:v>
                </c:pt>
                <c:pt idx="10">
                  <c:v>48.4</c:v>
                </c:pt>
                <c:pt idx="11">
                  <c:v>46.3</c:v>
                </c:pt>
                <c:pt idx="12">
                  <c:v>39.299999999999997</c:v>
                </c:pt>
                <c:pt idx="13">
                  <c:v>28.3</c:v>
                </c:pt>
                <c:pt idx="14">
                  <c:v>46.2</c:v>
                </c:pt>
                <c:pt idx="15">
                  <c:v>37.9</c:v>
                </c:pt>
                <c:pt idx="16">
                  <c:v>47.2</c:v>
                </c:pt>
                <c:pt idx="17">
                  <c:v>45.6</c:v>
                </c:pt>
                <c:pt idx="18">
                  <c:v>45.1</c:v>
                </c:pt>
                <c:pt idx="19">
                  <c:v>45.7</c:v>
                </c:pt>
                <c:pt idx="20">
                  <c:v>25</c:v>
                </c:pt>
                <c:pt idx="21">
                  <c:v>42.3</c:v>
                </c:pt>
                <c:pt idx="22">
                  <c:v>37.5</c:v>
                </c:pt>
                <c:pt idx="23" formatCode="General">
                  <c:v>40.799999999999997</c:v>
                </c:pt>
                <c:pt idx="24" formatCode="General">
                  <c:v>48.8</c:v>
                </c:pt>
                <c:pt idx="25" formatCode="General">
                  <c:v>47.2</c:v>
                </c:pt>
                <c:pt idx="26" formatCode="General">
                  <c:v>46.4</c:v>
                </c:pt>
                <c:pt idx="27" formatCode="General">
                  <c:v>45.5</c:v>
                </c:pt>
                <c:pt idx="28" formatCode="General">
                  <c:v>24.2</c:v>
                </c:pt>
                <c:pt idx="29" formatCode="General">
                  <c:v>35.4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65832"/>
        <c:axId val="725259560"/>
        <c:axId val="729691064"/>
      </c:bar3DChart>
      <c:catAx>
        <c:axId val="725265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5956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59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65832"/>
        <c:crosses val="autoZero"/>
        <c:crossBetween val="between"/>
      </c:valAx>
      <c:serAx>
        <c:axId val="729691064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5956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Oktober 2018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'Okt18'!$C$3:$AG$3</c:f>
              <c:numCache>
                <c:formatCode>0.0</c:formatCode>
                <c:ptCount val="31"/>
                <c:pt idx="0">
                  <c:v>6.7859999999999996</c:v>
                </c:pt>
                <c:pt idx="1">
                  <c:v>10</c:v>
                </c:pt>
                <c:pt idx="2">
                  <c:v>7.3390000000000004</c:v>
                </c:pt>
                <c:pt idx="3">
                  <c:v>7.1870000000000003</c:v>
                </c:pt>
                <c:pt idx="4">
                  <c:v>7.06</c:v>
                </c:pt>
                <c:pt idx="5">
                  <c:v>10</c:v>
                </c:pt>
                <c:pt idx="6">
                  <c:v>9.4429999999999996</c:v>
                </c:pt>
                <c:pt idx="7">
                  <c:v>8.7850000000000001</c:v>
                </c:pt>
                <c:pt idx="8">
                  <c:v>6.9089999999999998</c:v>
                </c:pt>
                <c:pt idx="9">
                  <c:v>6.915</c:v>
                </c:pt>
                <c:pt idx="10">
                  <c:v>9.3689999999999998</c:v>
                </c:pt>
                <c:pt idx="11">
                  <c:v>6.8289999999999997</c:v>
                </c:pt>
                <c:pt idx="12">
                  <c:v>6.6619999999999999</c:v>
                </c:pt>
                <c:pt idx="13">
                  <c:v>6.6740000000000004</c:v>
                </c:pt>
                <c:pt idx="14">
                  <c:v>6.51</c:v>
                </c:pt>
                <c:pt idx="15">
                  <c:v>6.7969999999999997</c:v>
                </c:pt>
                <c:pt idx="16">
                  <c:v>6.633</c:v>
                </c:pt>
                <c:pt idx="17">
                  <c:v>6.4320000000000004</c:v>
                </c:pt>
                <c:pt idx="18">
                  <c:v>6.2549999999999999</c:v>
                </c:pt>
                <c:pt idx="19">
                  <c:v>7.0030000000000001</c:v>
                </c:pt>
                <c:pt idx="20">
                  <c:v>6.2510000000000003</c:v>
                </c:pt>
                <c:pt idx="21">
                  <c:v>6.2880000000000003</c:v>
                </c:pt>
                <c:pt idx="22">
                  <c:v>7.1059999999999999</c:v>
                </c:pt>
                <c:pt idx="23">
                  <c:v>9.1449999999999996</c:v>
                </c:pt>
                <c:pt idx="24">
                  <c:v>6.3120000000000003</c:v>
                </c:pt>
                <c:pt idx="25">
                  <c:v>7.23</c:v>
                </c:pt>
                <c:pt idx="26">
                  <c:v>1.3720000000000001</c:v>
                </c:pt>
                <c:pt idx="27">
                  <c:v>3.4119999999999999</c:v>
                </c:pt>
                <c:pt idx="28">
                  <c:v>2.3490000000000002</c:v>
                </c:pt>
                <c:pt idx="29">
                  <c:v>6.1790000000000003</c:v>
                </c:pt>
                <c:pt idx="30">
                  <c:v>3.129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'Okt18'!$C$4:$AG$4</c:f>
              <c:numCache>
                <c:formatCode>0.0</c:formatCode>
                <c:ptCount val="31"/>
                <c:pt idx="0">
                  <c:v>14.8</c:v>
                </c:pt>
                <c:pt idx="1">
                  <c:v>36.200000000000003</c:v>
                </c:pt>
                <c:pt idx="2">
                  <c:v>41.2</c:v>
                </c:pt>
                <c:pt idx="3">
                  <c:v>44.9</c:v>
                </c:pt>
                <c:pt idx="4">
                  <c:v>44.2</c:v>
                </c:pt>
                <c:pt idx="5">
                  <c:v>25.3</c:v>
                </c:pt>
                <c:pt idx="6">
                  <c:v>19.100000000000001</c:v>
                </c:pt>
                <c:pt idx="7">
                  <c:v>25.7</c:v>
                </c:pt>
                <c:pt idx="8">
                  <c:v>41.7</c:v>
                </c:pt>
                <c:pt idx="9">
                  <c:v>39.299999999999997</c:v>
                </c:pt>
                <c:pt idx="10">
                  <c:v>21.6</c:v>
                </c:pt>
                <c:pt idx="11">
                  <c:v>40.200000000000003</c:v>
                </c:pt>
                <c:pt idx="12">
                  <c:v>40.6</c:v>
                </c:pt>
                <c:pt idx="13">
                  <c:v>40.4</c:v>
                </c:pt>
                <c:pt idx="14">
                  <c:v>38.5</c:v>
                </c:pt>
                <c:pt idx="15">
                  <c:v>34.1</c:v>
                </c:pt>
                <c:pt idx="16">
                  <c:v>34.1</c:v>
                </c:pt>
                <c:pt idx="17">
                  <c:v>33.799999999999997</c:v>
                </c:pt>
                <c:pt idx="18">
                  <c:v>31.5</c:v>
                </c:pt>
                <c:pt idx="19">
                  <c:v>23.2</c:v>
                </c:pt>
                <c:pt idx="20">
                  <c:v>35.200000000000003</c:v>
                </c:pt>
                <c:pt idx="21">
                  <c:v>36.4</c:v>
                </c:pt>
                <c:pt idx="22">
                  <c:v>32.9</c:v>
                </c:pt>
                <c:pt idx="23" formatCode="General">
                  <c:v>27.9</c:v>
                </c:pt>
                <c:pt idx="24" formatCode="General">
                  <c:v>35.1</c:v>
                </c:pt>
                <c:pt idx="25" formatCode="General">
                  <c:v>33.4</c:v>
                </c:pt>
                <c:pt idx="26" formatCode="General">
                  <c:v>5.3</c:v>
                </c:pt>
                <c:pt idx="27" formatCode="General">
                  <c:v>8.1</c:v>
                </c:pt>
                <c:pt idx="28" formatCode="General">
                  <c:v>7.4</c:v>
                </c:pt>
                <c:pt idx="29" formatCode="General">
                  <c:v>10.8</c:v>
                </c:pt>
                <c:pt idx="30" formatCode="General">
                  <c:v>10.3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64656"/>
        <c:axId val="725265048"/>
        <c:axId val="729688520"/>
      </c:bar3DChart>
      <c:catAx>
        <c:axId val="72526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6504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65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64656"/>
        <c:crosses val="autoZero"/>
        <c:crossBetween val="between"/>
      </c:valAx>
      <c:serAx>
        <c:axId val="729688520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6504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November 2012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'Nov12'!$A$3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'Nov12'!$C$3:$AG$3</c:f>
              <c:numCache>
                <c:formatCode>0.0</c:formatCode>
                <c:ptCount val="31"/>
                <c:pt idx="0">
                  <c:v>6.5289999999999999</c:v>
                </c:pt>
                <c:pt idx="1">
                  <c:v>5.6660000000000004</c:v>
                </c:pt>
                <c:pt idx="2">
                  <c:v>5.7270000000000003</c:v>
                </c:pt>
                <c:pt idx="3">
                  <c:v>7.9710000000000001</c:v>
                </c:pt>
                <c:pt idx="4">
                  <c:v>7.39</c:v>
                </c:pt>
                <c:pt idx="5">
                  <c:v>6.8920000000000003</c:v>
                </c:pt>
                <c:pt idx="6">
                  <c:v>7.0430000000000001</c:v>
                </c:pt>
                <c:pt idx="7">
                  <c:v>6.0339999999999998</c:v>
                </c:pt>
                <c:pt idx="8">
                  <c:v>5.141</c:v>
                </c:pt>
                <c:pt idx="9">
                  <c:v>2.544</c:v>
                </c:pt>
                <c:pt idx="10">
                  <c:v>3.6019999999999999</c:v>
                </c:pt>
                <c:pt idx="11">
                  <c:v>6.2110000000000003</c:v>
                </c:pt>
                <c:pt idx="12">
                  <c:v>4.96</c:v>
                </c:pt>
                <c:pt idx="13">
                  <c:v>4.6920000000000002</c:v>
                </c:pt>
                <c:pt idx="14">
                  <c:v>4.6020000000000003</c:v>
                </c:pt>
                <c:pt idx="15">
                  <c:v>2.2930000000000001</c:v>
                </c:pt>
                <c:pt idx="16">
                  <c:v>3.5640000000000001</c:v>
                </c:pt>
                <c:pt idx="17">
                  <c:v>3.1389999999999998</c:v>
                </c:pt>
                <c:pt idx="18">
                  <c:v>1.5149999999999999</c:v>
                </c:pt>
                <c:pt idx="19">
                  <c:v>2.7989999999999999</c:v>
                </c:pt>
                <c:pt idx="20">
                  <c:v>2.266</c:v>
                </c:pt>
                <c:pt idx="21">
                  <c:v>4.1440000000000001</c:v>
                </c:pt>
                <c:pt idx="22">
                  <c:v>3.67</c:v>
                </c:pt>
                <c:pt idx="23">
                  <c:v>3.57</c:v>
                </c:pt>
                <c:pt idx="24">
                  <c:v>3.67</c:v>
                </c:pt>
                <c:pt idx="25">
                  <c:v>1.804</c:v>
                </c:pt>
                <c:pt idx="26">
                  <c:v>2.56</c:v>
                </c:pt>
                <c:pt idx="27">
                  <c:v>1.1890000000000001</c:v>
                </c:pt>
                <c:pt idx="28">
                  <c:v>0.17699999999999999</c:v>
                </c:pt>
                <c:pt idx="29">
                  <c:v>0.17699999999999999</c:v>
                </c:pt>
              </c:numCache>
            </c:numRef>
          </c:val>
        </c:ser>
        <c:ser>
          <c:idx val="0"/>
          <c:order val="1"/>
          <c:tx>
            <c:strRef>
              <c:f>'Nov12'!$A$4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'Nov12'!$C$4:$AG$4</c:f>
              <c:numCache>
                <c:formatCode>General</c:formatCode>
                <c:ptCount val="31"/>
                <c:pt idx="0">
                  <c:v>27</c:v>
                </c:pt>
                <c:pt idx="1">
                  <c:v>28.6</c:v>
                </c:pt>
                <c:pt idx="2">
                  <c:v>22</c:v>
                </c:pt>
                <c:pt idx="3">
                  <c:v>19.3</c:v>
                </c:pt>
                <c:pt idx="4">
                  <c:v>23.5</c:v>
                </c:pt>
                <c:pt idx="5">
                  <c:v>15.5</c:v>
                </c:pt>
                <c:pt idx="6">
                  <c:v>19.100000000000001</c:v>
                </c:pt>
                <c:pt idx="7">
                  <c:v>20.100000000000001</c:v>
                </c:pt>
                <c:pt idx="8">
                  <c:v>22.5</c:v>
                </c:pt>
                <c:pt idx="9">
                  <c:v>5.4</c:v>
                </c:pt>
                <c:pt idx="10">
                  <c:v>6.3</c:v>
                </c:pt>
                <c:pt idx="11">
                  <c:v>10.8</c:v>
                </c:pt>
                <c:pt idx="12">
                  <c:v>15.6</c:v>
                </c:pt>
                <c:pt idx="13">
                  <c:v>19.5</c:v>
                </c:pt>
                <c:pt idx="14">
                  <c:v>19.2</c:v>
                </c:pt>
                <c:pt idx="15">
                  <c:v>8.1999999999999993</c:v>
                </c:pt>
                <c:pt idx="16">
                  <c:v>8.8000000000000007</c:v>
                </c:pt>
                <c:pt idx="17">
                  <c:v>9.9</c:v>
                </c:pt>
                <c:pt idx="18">
                  <c:v>6.4</c:v>
                </c:pt>
                <c:pt idx="19">
                  <c:v>8.3000000000000007</c:v>
                </c:pt>
                <c:pt idx="20">
                  <c:v>8.1999999999999993</c:v>
                </c:pt>
                <c:pt idx="21">
                  <c:v>12.9</c:v>
                </c:pt>
                <c:pt idx="22">
                  <c:v>16.5</c:v>
                </c:pt>
                <c:pt idx="23">
                  <c:v>13.1</c:v>
                </c:pt>
                <c:pt idx="24">
                  <c:v>8.4</c:v>
                </c:pt>
                <c:pt idx="25">
                  <c:v>7</c:v>
                </c:pt>
                <c:pt idx="26">
                  <c:v>7.1</c:v>
                </c:pt>
                <c:pt idx="27">
                  <c:v>4.3</c:v>
                </c:pt>
                <c:pt idx="28">
                  <c:v>0.5</c:v>
                </c:pt>
                <c:pt idx="29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5778816"/>
        <c:axId val="655776856"/>
        <c:axId val="655531960"/>
      </c:bar3DChart>
      <c:catAx>
        <c:axId val="65577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7685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655776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78816"/>
        <c:crosses val="autoZero"/>
        <c:crossBetween val="between"/>
      </c:valAx>
      <c:serAx>
        <c:axId val="655531960"/>
        <c:scaling>
          <c:orientation val="minMax"/>
        </c:scaling>
        <c:delete val="1"/>
        <c:axPos val="b"/>
        <c:majorTickMark val="out"/>
        <c:minorTickMark val="none"/>
        <c:tickLblPos val="nextTo"/>
        <c:crossAx val="65577685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November 2018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'Nov18'!$C$3:$AG$3</c:f>
              <c:numCache>
                <c:formatCode>0.0</c:formatCode>
                <c:ptCount val="31"/>
                <c:pt idx="0">
                  <c:v>6.08</c:v>
                </c:pt>
                <c:pt idx="1">
                  <c:v>2.8220000000000001</c:v>
                </c:pt>
                <c:pt idx="2">
                  <c:v>2.0529999999999999</c:v>
                </c:pt>
                <c:pt idx="3">
                  <c:v>7.5819999999999999</c:v>
                </c:pt>
                <c:pt idx="4">
                  <c:v>5.8179999999999996</c:v>
                </c:pt>
                <c:pt idx="5">
                  <c:v>6.2229999999999999</c:v>
                </c:pt>
                <c:pt idx="6">
                  <c:v>6.0030000000000001</c:v>
                </c:pt>
                <c:pt idx="7">
                  <c:v>6.6310000000000002</c:v>
                </c:pt>
                <c:pt idx="8">
                  <c:v>6.0410000000000004</c:v>
                </c:pt>
                <c:pt idx="9">
                  <c:v>4.7270000000000003</c:v>
                </c:pt>
                <c:pt idx="10">
                  <c:v>6.2969999999999997</c:v>
                </c:pt>
                <c:pt idx="11">
                  <c:v>6.1710000000000003</c:v>
                </c:pt>
                <c:pt idx="12">
                  <c:v>1.427</c:v>
                </c:pt>
                <c:pt idx="13">
                  <c:v>3.3540000000000001</c:v>
                </c:pt>
                <c:pt idx="14">
                  <c:v>6.4320000000000004</c:v>
                </c:pt>
                <c:pt idx="15">
                  <c:v>1.0549999999999999</c:v>
                </c:pt>
                <c:pt idx="16">
                  <c:v>3.3679999999999999</c:v>
                </c:pt>
                <c:pt idx="17">
                  <c:v>1.4570000000000001</c:v>
                </c:pt>
                <c:pt idx="18">
                  <c:v>1.5509999999999999</c:v>
                </c:pt>
                <c:pt idx="19">
                  <c:v>5.4930000000000003</c:v>
                </c:pt>
                <c:pt idx="20">
                  <c:v>2.7250000000000001</c:v>
                </c:pt>
                <c:pt idx="21">
                  <c:v>4.1470000000000002</c:v>
                </c:pt>
                <c:pt idx="22">
                  <c:v>1.0980000000000001</c:v>
                </c:pt>
                <c:pt idx="23">
                  <c:v>4.9870000000000001</c:v>
                </c:pt>
                <c:pt idx="24">
                  <c:v>3.22</c:v>
                </c:pt>
                <c:pt idx="25">
                  <c:v>0.64900000000000002</c:v>
                </c:pt>
                <c:pt idx="26">
                  <c:v>5.6059999999999999</c:v>
                </c:pt>
                <c:pt idx="27">
                  <c:v>3.99</c:v>
                </c:pt>
                <c:pt idx="28">
                  <c:v>3.226</c:v>
                </c:pt>
                <c:pt idx="29">
                  <c:v>1.0620000000000001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'Nov18'!$C$4:$AG$4</c:f>
              <c:numCache>
                <c:formatCode>0.0</c:formatCode>
                <c:ptCount val="31"/>
                <c:pt idx="0">
                  <c:v>26.6</c:v>
                </c:pt>
                <c:pt idx="1">
                  <c:v>7.8</c:v>
                </c:pt>
                <c:pt idx="2">
                  <c:v>8.5</c:v>
                </c:pt>
                <c:pt idx="3">
                  <c:v>21.4</c:v>
                </c:pt>
                <c:pt idx="4">
                  <c:v>20.2</c:v>
                </c:pt>
                <c:pt idx="5">
                  <c:v>22.1</c:v>
                </c:pt>
                <c:pt idx="6">
                  <c:v>21.8</c:v>
                </c:pt>
                <c:pt idx="7">
                  <c:v>20</c:v>
                </c:pt>
                <c:pt idx="8">
                  <c:v>23.9</c:v>
                </c:pt>
                <c:pt idx="9">
                  <c:v>11.7</c:v>
                </c:pt>
                <c:pt idx="10">
                  <c:v>24.2</c:v>
                </c:pt>
                <c:pt idx="11">
                  <c:v>24.2</c:v>
                </c:pt>
                <c:pt idx="12">
                  <c:v>4.4000000000000004</c:v>
                </c:pt>
                <c:pt idx="13">
                  <c:v>9.1999999999999993</c:v>
                </c:pt>
                <c:pt idx="14">
                  <c:v>13.5</c:v>
                </c:pt>
                <c:pt idx="15">
                  <c:v>5.0999999999999996</c:v>
                </c:pt>
                <c:pt idx="16">
                  <c:v>8</c:v>
                </c:pt>
                <c:pt idx="17">
                  <c:v>6.2</c:v>
                </c:pt>
                <c:pt idx="18">
                  <c:v>4.9000000000000004</c:v>
                </c:pt>
                <c:pt idx="19">
                  <c:v>21.7</c:v>
                </c:pt>
                <c:pt idx="20">
                  <c:v>7.9</c:v>
                </c:pt>
                <c:pt idx="21">
                  <c:v>19.399999999999999</c:v>
                </c:pt>
                <c:pt idx="22">
                  <c:v>4.4000000000000004</c:v>
                </c:pt>
                <c:pt idx="23" formatCode="General">
                  <c:v>16</c:v>
                </c:pt>
                <c:pt idx="24" formatCode="General">
                  <c:v>9.6</c:v>
                </c:pt>
                <c:pt idx="25" formatCode="General">
                  <c:v>2.9</c:v>
                </c:pt>
                <c:pt idx="26" formatCode="General">
                  <c:v>7.3</c:v>
                </c:pt>
                <c:pt idx="27" formatCode="General">
                  <c:v>16.399999999999999</c:v>
                </c:pt>
                <c:pt idx="28" formatCode="General">
                  <c:v>9.6999999999999993</c:v>
                </c:pt>
                <c:pt idx="29" formatCode="General">
                  <c:v>4.5999999999999996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66616"/>
        <c:axId val="725260736"/>
        <c:axId val="729689368"/>
      </c:bar3DChart>
      <c:catAx>
        <c:axId val="725266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6073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60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66616"/>
        <c:crosses val="autoZero"/>
        <c:crossBetween val="between"/>
      </c:valAx>
      <c:serAx>
        <c:axId val="729689368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6073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Dezember 2018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'Dez18'!$C$3:$AG$3</c:f>
              <c:numCache>
                <c:formatCode>0.0</c:formatCode>
                <c:ptCount val="31"/>
                <c:pt idx="0">
                  <c:v>5.9790000000000001</c:v>
                </c:pt>
                <c:pt idx="1">
                  <c:v>1.1379999999999999</c:v>
                </c:pt>
                <c:pt idx="2">
                  <c:v>5.3970000000000002</c:v>
                </c:pt>
                <c:pt idx="3">
                  <c:v>4.58</c:v>
                </c:pt>
                <c:pt idx="4">
                  <c:v>3.4929999999999999</c:v>
                </c:pt>
                <c:pt idx="5">
                  <c:v>5.3440000000000003</c:v>
                </c:pt>
                <c:pt idx="6">
                  <c:v>5.3520000000000003</c:v>
                </c:pt>
                <c:pt idx="7">
                  <c:v>1.611</c:v>
                </c:pt>
                <c:pt idx="8">
                  <c:v>5.6349999999999998</c:v>
                </c:pt>
                <c:pt idx="9">
                  <c:v>3.3260000000000001</c:v>
                </c:pt>
                <c:pt idx="10">
                  <c:v>4.6310000000000002</c:v>
                </c:pt>
                <c:pt idx="11">
                  <c:v>3.556</c:v>
                </c:pt>
                <c:pt idx="12">
                  <c:v>4.1319999999999997</c:v>
                </c:pt>
                <c:pt idx="13">
                  <c:v>2.1520000000000001</c:v>
                </c:pt>
                <c:pt idx="14">
                  <c:v>2.0339999999999998</c:v>
                </c:pt>
                <c:pt idx="15">
                  <c:v>0.66100000000000003</c:v>
                </c:pt>
                <c:pt idx="16">
                  <c:v>4.2750000000000004</c:v>
                </c:pt>
                <c:pt idx="17">
                  <c:v>3.4409999999999998</c:v>
                </c:pt>
                <c:pt idx="18">
                  <c:v>0.97199999999999998</c:v>
                </c:pt>
                <c:pt idx="19">
                  <c:v>4.2</c:v>
                </c:pt>
                <c:pt idx="20">
                  <c:v>0.79</c:v>
                </c:pt>
                <c:pt idx="21">
                  <c:v>1.8129999999999999</c:v>
                </c:pt>
                <c:pt idx="22">
                  <c:v>1.169</c:v>
                </c:pt>
                <c:pt idx="23">
                  <c:v>0.83</c:v>
                </c:pt>
                <c:pt idx="24">
                  <c:v>4.3609999999999998</c:v>
                </c:pt>
                <c:pt idx="25">
                  <c:v>1.86</c:v>
                </c:pt>
                <c:pt idx="26">
                  <c:v>1.4970000000000001</c:v>
                </c:pt>
                <c:pt idx="27">
                  <c:v>2.875</c:v>
                </c:pt>
                <c:pt idx="28">
                  <c:v>0.996</c:v>
                </c:pt>
                <c:pt idx="29">
                  <c:v>2.8069999999999999</c:v>
                </c:pt>
                <c:pt idx="30">
                  <c:v>4.4749999999999996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'Dez18'!$C$4:$AG$4</c:f>
              <c:numCache>
                <c:formatCode>0.0</c:formatCode>
                <c:ptCount val="31"/>
                <c:pt idx="0">
                  <c:v>11.4</c:v>
                </c:pt>
                <c:pt idx="1">
                  <c:v>3.1</c:v>
                </c:pt>
                <c:pt idx="2">
                  <c:v>9.1</c:v>
                </c:pt>
                <c:pt idx="3">
                  <c:v>7.3</c:v>
                </c:pt>
                <c:pt idx="4">
                  <c:v>8.9</c:v>
                </c:pt>
                <c:pt idx="5">
                  <c:v>9.6999999999999993</c:v>
                </c:pt>
                <c:pt idx="6">
                  <c:v>12.2</c:v>
                </c:pt>
                <c:pt idx="7">
                  <c:v>4.4000000000000004</c:v>
                </c:pt>
                <c:pt idx="8">
                  <c:v>11.4</c:v>
                </c:pt>
                <c:pt idx="9">
                  <c:v>5.4</c:v>
                </c:pt>
                <c:pt idx="10">
                  <c:v>12.7</c:v>
                </c:pt>
                <c:pt idx="11">
                  <c:v>16</c:v>
                </c:pt>
                <c:pt idx="12">
                  <c:v>15</c:v>
                </c:pt>
                <c:pt idx="13">
                  <c:v>7.5</c:v>
                </c:pt>
                <c:pt idx="14">
                  <c:v>7.8</c:v>
                </c:pt>
                <c:pt idx="15">
                  <c:v>2.1</c:v>
                </c:pt>
                <c:pt idx="16">
                  <c:v>8.8000000000000007</c:v>
                </c:pt>
                <c:pt idx="17">
                  <c:v>14.9</c:v>
                </c:pt>
                <c:pt idx="18">
                  <c:v>3.6</c:v>
                </c:pt>
                <c:pt idx="19">
                  <c:v>11.1</c:v>
                </c:pt>
                <c:pt idx="20">
                  <c:v>2.6</c:v>
                </c:pt>
                <c:pt idx="21">
                  <c:v>6.6</c:v>
                </c:pt>
                <c:pt idx="22">
                  <c:v>3.3</c:v>
                </c:pt>
                <c:pt idx="23" formatCode="General">
                  <c:v>2.1</c:v>
                </c:pt>
                <c:pt idx="24" formatCode="General">
                  <c:v>13.6</c:v>
                </c:pt>
                <c:pt idx="25" formatCode="General">
                  <c:v>6.5</c:v>
                </c:pt>
                <c:pt idx="26" formatCode="General">
                  <c:v>5.7</c:v>
                </c:pt>
                <c:pt idx="27" formatCode="General">
                  <c:v>6.6</c:v>
                </c:pt>
                <c:pt idx="28" formatCode="General">
                  <c:v>4.3</c:v>
                </c:pt>
                <c:pt idx="29" formatCode="General">
                  <c:v>7.8</c:v>
                </c:pt>
                <c:pt idx="30" formatCode="General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65440"/>
        <c:axId val="725256424"/>
        <c:axId val="729688944"/>
      </c:bar3DChart>
      <c:catAx>
        <c:axId val="725265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5642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56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65440"/>
        <c:crosses val="autoZero"/>
        <c:crossBetween val="between"/>
      </c:valAx>
      <c:serAx>
        <c:axId val="729688944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5642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Januar 2019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'Jan19'!$C$3:$AG$3</c:f>
              <c:numCache>
                <c:formatCode>0.0</c:formatCode>
                <c:ptCount val="31"/>
                <c:pt idx="0">
                  <c:v>1.37</c:v>
                </c:pt>
                <c:pt idx="1">
                  <c:v>5.3159999999999998</c:v>
                </c:pt>
                <c:pt idx="2">
                  <c:v>3.5920000000000001</c:v>
                </c:pt>
                <c:pt idx="3">
                  <c:v>3.6480000000000001</c:v>
                </c:pt>
                <c:pt idx="4">
                  <c:v>0.69499999999999995</c:v>
                </c:pt>
                <c:pt idx="5">
                  <c:v>4.8419999999999996</c:v>
                </c:pt>
                <c:pt idx="6">
                  <c:v>1.175</c:v>
                </c:pt>
                <c:pt idx="7">
                  <c:v>1.413</c:v>
                </c:pt>
                <c:pt idx="8">
                  <c:v>2.2290000000000001</c:v>
                </c:pt>
                <c:pt idx="9">
                  <c:v>1.028</c:v>
                </c:pt>
                <c:pt idx="10">
                  <c:v>4.0679999999999996</c:v>
                </c:pt>
                <c:pt idx="11">
                  <c:v>3.3730000000000002</c:v>
                </c:pt>
                <c:pt idx="12">
                  <c:v>0.44400000000000001</c:v>
                </c:pt>
                <c:pt idx="13">
                  <c:v>1.5609999999999999</c:v>
                </c:pt>
                <c:pt idx="14">
                  <c:v>4.4169999999999998</c:v>
                </c:pt>
                <c:pt idx="15">
                  <c:v>5.0609999999999999</c:v>
                </c:pt>
                <c:pt idx="16">
                  <c:v>1.125</c:v>
                </c:pt>
                <c:pt idx="17">
                  <c:v>5.2380000000000004</c:v>
                </c:pt>
                <c:pt idx="18">
                  <c:v>4.5949999999999998</c:v>
                </c:pt>
                <c:pt idx="19">
                  <c:v>6.8479999999999999</c:v>
                </c:pt>
                <c:pt idx="20">
                  <c:v>5.5949999999999998</c:v>
                </c:pt>
                <c:pt idx="21">
                  <c:v>5.51</c:v>
                </c:pt>
                <c:pt idx="22">
                  <c:v>4.7750000000000004</c:v>
                </c:pt>
                <c:pt idx="23">
                  <c:v>3.9630000000000001</c:v>
                </c:pt>
                <c:pt idx="24">
                  <c:v>5.1120000000000001</c:v>
                </c:pt>
                <c:pt idx="25">
                  <c:v>6.3159999999999998</c:v>
                </c:pt>
                <c:pt idx="26">
                  <c:v>6.665</c:v>
                </c:pt>
                <c:pt idx="27">
                  <c:v>6.9459999999999997</c:v>
                </c:pt>
                <c:pt idx="28">
                  <c:v>5.48</c:v>
                </c:pt>
                <c:pt idx="29">
                  <c:v>6.3869999999999996</c:v>
                </c:pt>
                <c:pt idx="30">
                  <c:v>7.032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'Jan19'!$C$4:$AG$4</c:f>
              <c:numCache>
                <c:formatCode>General</c:formatCode>
                <c:ptCount val="31"/>
                <c:pt idx="0" formatCode="0.0">
                  <c:v>4</c:v>
                </c:pt>
                <c:pt idx="1">
                  <c:v>10.9</c:v>
                </c:pt>
                <c:pt idx="2" formatCode="0.0">
                  <c:v>14.4</c:v>
                </c:pt>
                <c:pt idx="3" formatCode="0.0">
                  <c:v>16.899999999999999</c:v>
                </c:pt>
                <c:pt idx="4" formatCode="0.0">
                  <c:v>1.9</c:v>
                </c:pt>
                <c:pt idx="5" formatCode="0.0">
                  <c:v>10</c:v>
                </c:pt>
                <c:pt idx="6" formatCode="0.0">
                  <c:v>4.5999999999999996</c:v>
                </c:pt>
                <c:pt idx="7" formatCode="0.0">
                  <c:v>5.9</c:v>
                </c:pt>
                <c:pt idx="8" formatCode="0.0">
                  <c:v>5.3</c:v>
                </c:pt>
                <c:pt idx="9" formatCode="0.0">
                  <c:v>2.4</c:v>
                </c:pt>
                <c:pt idx="10" formatCode="0.0">
                  <c:v>7.8</c:v>
                </c:pt>
                <c:pt idx="11" formatCode="0.0">
                  <c:v>6.8</c:v>
                </c:pt>
                <c:pt idx="12" formatCode="0.0">
                  <c:v>1.8</c:v>
                </c:pt>
                <c:pt idx="13" formatCode="0.0">
                  <c:v>4.9000000000000004</c:v>
                </c:pt>
                <c:pt idx="14" formatCode="0.0">
                  <c:v>19</c:v>
                </c:pt>
                <c:pt idx="15" formatCode="0.0">
                  <c:v>20.7</c:v>
                </c:pt>
                <c:pt idx="16" formatCode="0.0">
                  <c:v>4.3</c:v>
                </c:pt>
                <c:pt idx="17" formatCode="0.0">
                  <c:v>17.7</c:v>
                </c:pt>
                <c:pt idx="18" formatCode="0.0">
                  <c:v>21.7</c:v>
                </c:pt>
                <c:pt idx="19" formatCode="0.0">
                  <c:v>14</c:v>
                </c:pt>
                <c:pt idx="20" formatCode="0.0">
                  <c:v>20.5</c:v>
                </c:pt>
                <c:pt idx="21" formatCode="0.0">
                  <c:v>12.5</c:v>
                </c:pt>
                <c:pt idx="22" formatCode="0.0">
                  <c:v>14</c:v>
                </c:pt>
                <c:pt idx="23">
                  <c:v>14.5</c:v>
                </c:pt>
                <c:pt idx="24">
                  <c:v>24</c:v>
                </c:pt>
                <c:pt idx="25">
                  <c:v>18.5</c:v>
                </c:pt>
                <c:pt idx="26">
                  <c:v>17.2</c:v>
                </c:pt>
                <c:pt idx="27">
                  <c:v>9.8000000000000007</c:v>
                </c:pt>
                <c:pt idx="28">
                  <c:v>12.9</c:v>
                </c:pt>
                <c:pt idx="29">
                  <c:v>20.100000000000001</c:v>
                </c:pt>
                <c:pt idx="30">
                  <c:v>17.899999999999999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55640"/>
        <c:axId val="725261520"/>
        <c:axId val="729685976"/>
      </c:bar3DChart>
      <c:catAx>
        <c:axId val="725255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6152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25261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55640"/>
        <c:crosses val="autoZero"/>
        <c:crossBetween val="between"/>
      </c:valAx>
      <c:serAx>
        <c:axId val="729685976"/>
        <c:scaling>
          <c:orientation val="minMax"/>
        </c:scaling>
        <c:delete val="1"/>
        <c:axPos val="b"/>
        <c:majorTickMark val="out"/>
        <c:minorTickMark val="none"/>
        <c:tickLblPos val="nextTo"/>
        <c:crossAx val="72526152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Februar 2019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'Feb19'!$C$3:$AG$3</c:f>
              <c:numCache>
                <c:formatCode>0.0</c:formatCode>
                <c:ptCount val="31"/>
                <c:pt idx="0">
                  <c:v>0.69299999999999995</c:v>
                </c:pt>
                <c:pt idx="1">
                  <c:v>2.72</c:v>
                </c:pt>
                <c:pt idx="2">
                  <c:v>0.16900000000000001</c:v>
                </c:pt>
                <c:pt idx="3">
                  <c:v>0.53800000000000003</c:v>
                </c:pt>
                <c:pt idx="4">
                  <c:v>1.119</c:v>
                </c:pt>
                <c:pt idx="5">
                  <c:v>1.66</c:v>
                </c:pt>
                <c:pt idx="6">
                  <c:v>1.7989999999999999</c:v>
                </c:pt>
                <c:pt idx="7">
                  <c:v>5.3079999999999998</c:v>
                </c:pt>
                <c:pt idx="8">
                  <c:v>8.36</c:v>
                </c:pt>
                <c:pt idx="9">
                  <c:v>7.306</c:v>
                </c:pt>
                <c:pt idx="10">
                  <c:v>4.6219999999999999</c:v>
                </c:pt>
                <c:pt idx="11">
                  <c:v>7.5039999999999996</c:v>
                </c:pt>
                <c:pt idx="12">
                  <c:v>6.8470000000000004</c:v>
                </c:pt>
                <c:pt idx="13">
                  <c:v>6.9409999999999998</c:v>
                </c:pt>
                <c:pt idx="14">
                  <c:v>6.9749999999999996</c:v>
                </c:pt>
                <c:pt idx="15">
                  <c:v>7.0359999999999996</c:v>
                </c:pt>
                <c:pt idx="16">
                  <c:v>7.077</c:v>
                </c:pt>
                <c:pt idx="17">
                  <c:v>7.0469999999999997</c:v>
                </c:pt>
                <c:pt idx="18">
                  <c:v>6.9189999999999996</c:v>
                </c:pt>
                <c:pt idx="19">
                  <c:v>6.8090000000000002</c:v>
                </c:pt>
                <c:pt idx="20">
                  <c:v>6.8310000000000004</c:v>
                </c:pt>
                <c:pt idx="21">
                  <c:v>9.8279999999999994</c:v>
                </c:pt>
                <c:pt idx="22">
                  <c:v>7.5369999999999999</c:v>
                </c:pt>
                <c:pt idx="23">
                  <c:v>7.0970000000000004</c:v>
                </c:pt>
                <c:pt idx="24">
                  <c:v>7.133</c:v>
                </c:pt>
                <c:pt idx="25">
                  <c:v>7.2709999999999999</c:v>
                </c:pt>
                <c:pt idx="26">
                  <c:v>7.1890000000000001</c:v>
                </c:pt>
                <c:pt idx="27">
                  <c:v>8.298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'Feb19'!$C$4:$AG$4</c:f>
              <c:numCache>
                <c:formatCode>General</c:formatCode>
                <c:ptCount val="31"/>
                <c:pt idx="0" formatCode="0.0">
                  <c:v>2.6</c:v>
                </c:pt>
                <c:pt idx="1">
                  <c:v>7.2</c:v>
                </c:pt>
                <c:pt idx="2" formatCode="0.0">
                  <c:v>0.7</c:v>
                </c:pt>
                <c:pt idx="3" formatCode="0.0">
                  <c:v>2.8</c:v>
                </c:pt>
                <c:pt idx="4" formatCode="0.0">
                  <c:v>5.9</c:v>
                </c:pt>
                <c:pt idx="5" formatCode="0.0">
                  <c:v>8.3000000000000007</c:v>
                </c:pt>
                <c:pt idx="6" formatCode="0.0">
                  <c:v>7.1</c:v>
                </c:pt>
                <c:pt idx="7" formatCode="0.0">
                  <c:v>24.4</c:v>
                </c:pt>
                <c:pt idx="8" formatCode="0.0">
                  <c:v>21.7</c:v>
                </c:pt>
                <c:pt idx="9" formatCode="0.0">
                  <c:v>14.8</c:v>
                </c:pt>
                <c:pt idx="10" formatCode="0.0">
                  <c:v>7.3</c:v>
                </c:pt>
                <c:pt idx="11" formatCode="0.0">
                  <c:v>30.4</c:v>
                </c:pt>
                <c:pt idx="12" formatCode="0.0">
                  <c:v>38.5</c:v>
                </c:pt>
                <c:pt idx="13" formatCode="0.0">
                  <c:v>39.1</c:v>
                </c:pt>
                <c:pt idx="14" formatCode="0.0">
                  <c:v>40.1</c:v>
                </c:pt>
                <c:pt idx="15" formatCode="0.0">
                  <c:v>40.799999999999997</c:v>
                </c:pt>
                <c:pt idx="16" formatCode="0.0">
                  <c:v>41.5</c:v>
                </c:pt>
                <c:pt idx="17" formatCode="0.0">
                  <c:v>41.4</c:v>
                </c:pt>
                <c:pt idx="18" formatCode="0.0">
                  <c:v>39.4</c:v>
                </c:pt>
                <c:pt idx="19" formatCode="0.0">
                  <c:v>39.5</c:v>
                </c:pt>
                <c:pt idx="20" formatCode="0.0">
                  <c:v>40.299999999999997</c:v>
                </c:pt>
                <c:pt idx="21" formatCode="0.0">
                  <c:v>36.799999999999997</c:v>
                </c:pt>
                <c:pt idx="22" formatCode="0.0">
                  <c:v>40.9</c:v>
                </c:pt>
                <c:pt idx="23">
                  <c:v>43.2</c:v>
                </c:pt>
                <c:pt idx="24">
                  <c:v>43.2</c:v>
                </c:pt>
                <c:pt idx="25">
                  <c:v>41.9</c:v>
                </c:pt>
                <c:pt idx="26">
                  <c:v>44.2</c:v>
                </c:pt>
                <c:pt idx="27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5256816"/>
        <c:axId val="732514016"/>
        <c:axId val="729693608"/>
      </c:bar3DChart>
      <c:catAx>
        <c:axId val="725256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1401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1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5256816"/>
        <c:crosses val="autoZero"/>
        <c:crossBetween val="between"/>
      </c:valAx>
      <c:serAx>
        <c:axId val="729693608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1401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März 2019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'Mar19'!$C$3:$AG$3</c:f>
              <c:numCache>
                <c:formatCode>0.0</c:formatCode>
                <c:ptCount val="31"/>
                <c:pt idx="0">
                  <c:v>3.01</c:v>
                </c:pt>
                <c:pt idx="1">
                  <c:v>4.9169999999999998</c:v>
                </c:pt>
                <c:pt idx="2">
                  <c:v>8.4789999999999992</c:v>
                </c:pt>
                <c:pt idx="3">
                  <c:v>8.6720000000000006</c:v>
                </c:pt>
                <c:pt idx="4">
                  <c:v>9.7289999999999992</c:v>
                </c:pt>
                <c:pt idx="5">
                  <c:v>8.9939999999999998</c:v>
                </c:pt>
                <c:pt idx="6">
                  <c:v>10</c:v>
                </c:pt>
                <c:pt idx="7">
                  <c:v>10</c:v>
                </c:pt>
                <c:pt idx="8">
                  <c:v>3.1349999999999998</c:v>
                </c:pt>
                <c:pt idx="9">
                  <c:v>9.0269999999999992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2.2679999999999998</c:v>
                </c:pt>
                <c:pt idx="14">
                  <c:v>5.76</c:v>
                </c:pt>
                <c:pt idx="15">
                  <c:v>8.1760000000000002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8.6609999999999996</c:v>
                </c:pt>
                <c:pt idx="20">
                  <c:v>8.4220000000000006</c:v>
                </c:pt>
                <c:pt idx="21">
                  <c:v>8.407</c:v>
                </c:pt>
                <c:pt idx="22">
                  <c:v>8.2899999999999991</c:v>
                </c:pt>
                <c:pt idx="23">
                  <c:v>8.1630000000000003</c:v>
                </c:pt>
                <c:pt idx="24">
                  <c:v>10</c:v>
                </c:pt>
                <c:pt idx="25">
                  <c:v>10</c:v>
                </c:pt>
                <c:pt idx="26">
                  <c:v>8.9849999999999994</c:v>
                </c:pt>
                <c:pt idx="27">
                  <c:v>10</c:v>
                </c:pt>
                <c:pt idx="28">
                  <c:v>8.5180000000000007</c:v>
                </c:pt>
                <c:pt idx="29">
                  <c:v>8.359</c:v>
                </c:pt>
                <c:pt idx="30">
                  <c:v>8.6780000000000008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'Mar19'!$C$4:$AG$4</c:f>
              <c:numCache>
                <c:formatCode>General</c:formatCode>
                <c:ptCount val="31"/>
                <c:pt idx="0" formatCode="0.0">
                  <c:v>8.8000000000000007</c:v>
                </c:pt>
                <c:pt idx="1">
                  <c:v>24.9</c:v>
                </c:pt>
                <c:pt idx="2" formatCode="0.0">
                  <c:v>41.2</c:v>
                </c:pt>
                <c:pt idx="3" formatCode="0.0">
                  <c:v>12.5</c:v>
                </c:pt>
                <c:pt idx="4" formatCode="0.0">
                  <c:v>51</c:v>
                </c:pt>
                <c:pt idx="5" formatCode="0.0">
                  <c:v>29.5</c:v>
                </c:pt>
                <c:pt idx="6" formatCode="0.0">
                  <c:v>27.7</c:v>
                </c:pt>
                <c:pt idx="7" formatCode="0.0">
                  <c:v>26.3</c:v>
                </c:pt>
                <c:pt idx="8" formatCode="0.0">
                  <c:v>13.5</c:v>
                </c:pt>
                <c:pt idx="9" formatCode="0.0">
                  <c:v>25.2</c:v>
                </c:pt>
                <c:pt idx="10" formatCode="0.0">
                  <c:v>17</c:v>
                </c:pt>
                <c:pt idx="11" formatCode="0.0">
                  <c:v>41</c:v>
                </c:pt>
                <c:pt idx="12" formatCode="0.0">
                  <c:v>42.8</c:v>
                </c:pt>
                <c:pt idx="13" formatCode="0.0">
                  <c:v>11.7</c:v>
                </c:pt>
                <c:pt idx="14" formatCode="0.0">
                  <c:v>16.2</c:v>
                </c:pt>
                <c:pt idx="15" formatCode="0.0">
                  <c:v>53.6</c:v>
                </c:pt>
                <c:pt idx="16" formatCode="0.0">
                  <c:v>40.6</c:v>
                </c:pt>
                <c:pt idx="17" formatCode="0.0">
                  <c:v>30.2</c:v>
                </c:pt>
                <c:pt idx="18" formatCode="0.0">
                  <c:v>38</c:v>
                </c:pt>
                <c:pt idx="19" formatCode="0.0">
                  <c:v>57.2</c:v>
                </c:pt>
                <c:pt idx="20" formatCode="0.0">
                  <c:v>55.7</c:v>
                </c:pt>
                <c:pt idx="21" formatCode="0.0">
                  <c:v>55.6</c:v>
                </c:pt>
                <c:pt idx="22" formatCode="0.0">
                  <c:v>55.1</c:v>
                </c:pt>
                <c:pt idx="23">
                  <c:v>54.6</c:v>
                </c:pt>
                <c:pt idx="24">
                  <c:v>20.100000000000001</c:v>
                </c:pt>
                <c:pt idx="25">
                  <c:v>53.3</c:v>
                </c:pt>
                <c:pt idx="26">
                  <c:v>57</c:v>
                </c:pt>
                <c:pt idx="27">
                  <c:v>55.6</c:v>
                </c:pt>
                <c:pt idx="28">
                  <c:v>57.1</c:v>
                </c:pt>
                <c:pt idx="29">
                  <c:v>56.5</c:v>
                </c:pt>
                <c:pt idx="30">
                  <c:v>56.6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23424"/>
        <c:axId val="732517936"/>
        <c:axId val="729683856"/>
      </c:bar3DChart>
      <c:catAx>
        <c:axId val="73252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1793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17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23424"/>
        <c:crosses val="autoZero"/>
        <c:crossBetween val="between"/>
      </c:valAx>
      <c:serAx>
        <c:axId val="729683856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1793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April 2019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'Apr19'!$C$3:$AG$3</c:f>
              <c:numCache>
                <c:formatCode>0.0</c:formatCode>
                <c:ptCount val="31"/>
                <c:pt idx="0">
                  <c:v>8.7159999999999993</c:v>
                </c:pt>
                <c:pt idx="1">
                  <c:v>8.7119999999999997</c:v>
                </c:pt>
                <c:pt idx="2">
                  <c:v>10</c:v>
                </c:pt>
                <c:pt idx="3">
                  <c:v>0.14699999999999999</c:v>
                </c:pt>
                <c:pt idx="4">
                  <c:v>10</c:v>
                </c:pt>
                <c:pt idx="5">
                  <c:v>10</c:v>
                </c:pt>
                <c:pt idx="6">
                  <c:v>2.274</c:v>
                </c:pt>
                <c:pt idx="7">
                  <c:v>10</c:v>
                </c:pt>
                <c:pt idx="8">
                  <c:v>9.9749999999999996</c:v>
                </c:pt>
                <c:pt idx="9">
                  <c:v>10</c:v>
                </c:pt>
                <c:pt idx="10">
                  <c:v>8.8989999999999991</c:v>
                </c:pt>
                <c:pt idx="11">
                  <c:v>9.8559999999999999</c:v>
                </c:pt>
                <c:pt idx="12">
                  <c:v>10</c:v>
                </c:pt>
                <c:pt idx="13">
                  <c:v>8.7490000000000006</c:v>
                </c:pt>
                <c:pt idx="14">
                  <c:v>9.0069999999999997</c:v>
                </c:pt>
                <c:pt idx="15">
                  <c:v>10</c:v>
                </c:pt>
                <c:pt idx="16">
                  <c:v>10</c:v>
                </c:pt>
                <c:pt idx="17">
                  <c:v>9.2319999999999993</c:v>
                </c:pt>
                <c:pt idx="18">
                  <c:v>10</c:v>
                </c:pt>
                <c:pt idx="19">
                  <c:v>8.76</c:v>
                </c:pt>
                <c:pt idx="20">
                  <c:v>10</c:v>
                </c:pt>
                <c:pt idx="21">
                  <c:v>8.6929999999999996</c:v>
                </c:pt>
                <c:pt idx="22">
                  <c:v>10</c:v>
                </c:pt>
                <c:pt idx="23">
                  <c:v>10</c:v>
                </c:pt>
                <c:pt idx="24">
                  <c:v>9.7680000000000007</c:v>
                </c:pt>
                <c:pt idx="25">
                  <c:v>9.0969999999999995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'Apr19'!$C$4:$AG$4</c:f>
              <c:numCache>
                <c:formatCode>General</c:formatCode>
                <c:ptCount val="31"/>
                <c:pt idx="0" formatCode="0.0">
                  <c:v>52.2</c:v>
                </c:pt>
                <c:pt idx="1">
                  <c:v>50.3</c:v>
                </c:pt>
                <c:pt idx="2" formatCode="0.0">
                  <c:v>30.9</c:v>
                </c:pt>
                <c:pt idx="3" formatCode="0.0">
                  <c:v>0.6</c:v>
                </c:pt>
                <c:pt idx="4" formatCode="0.0">
                  <c:v>27.5</c:v>
                </c:pt>
                <c:pt idx="5" formatCode="0.0">
                  <c:v>54.5</c:v>
                </c:pt>
                <c:pt idx="6" formatCode="0.0">
                  <c:v>10.7</c:v>
                </c:pt>
                <c:pt idx="7" formatCode="0.0">
                  <c:v>43.2</c:v>
                </c:pt>
                <c:pt idx="8" formatCode="0.0">
                  <c:v>57.3</c:v>
                </c:pt>
                <c:pt idx="9" formatCode="0.0">
                  <c:v>44.7</c:v>
                </c:pt>
                <c:pt idx="10" formatCode="0.0">
                  <c:v>27</c:v>
                </c:pt>
                <c:pt idx="11" formatCode="0.0">
                  <c:v>45.4</c:v>
                </c:pt>
                <c:pt idx="12" formatCode="0.0">
                  <c:v>36.6</c:v>
                </c:pt>
                <c:pt idx="13" formatCode="0.0">
                  <c:v>27.4</c:v>
                </c:pt>
                <c:pt idx="14" formatCode="0.0">
                  <c:v>63.3</c:v>
                </c:pt>
                <c:pt idx="15" formatCode="0.0">
                  <c:v>43</c:v>
                </c:pt>
                <c:pt idx="16" formatCode="0.0">
                  <c:v>58.1</c:v>
                </c:pt>
                <c:pt idx="17" formatCode="0.0">
                  <c:v>61.3</c:v>
                </c:pt>
                <c:pt idx="18" formatCode="0.0">
                  <c:v>53</c:v>
                </c:pt>
                <c:pt idx="19" formatCode="0.0">
                  <c:v>62.3</c:v>
                </c:pt>
                <c:pt idx="20" formatCode="0.0">
                  <c:v>50.7</c:v>
                </c:pt>
                <c:pt idx="21" formatCode="0.0">
                  <c:v>60.8</c:v>
                </c:pt>
                <c:pt idx="22" formatCode="0.0">
                  <c:v>49.3</c:v>
                </c:pt>
                <c:pt idx="23">
                  <c:v>41.7</c:v>
                </c:pt>
                <c:pt idx="24">
                  <c:v>52.7</c:v>
                </c:pt>
                <c:pt idx="25">
                  <c:v>32.299999999999997</c:v>
                </c:pt>
                <c:pt idx="26">
                  <c:v>38.6</c:v>
                </c:pt>
                <c:pt idx="27">
                  <c:v>36.1</c:v>
                </c:pt>
                <c:pt idx="28">
                  <c:v>44.9</c:v>
                </c:pt>
                <c:pt idx="29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21464"/>
        <c:axId val="732514800"/>
        <c:axId val="729686400"/>
      </c:bar3DChart>
      <c:catAx>
        <c:axId val="732521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148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14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21464"/>
        <c:crosses val="autoZero"/>
        <c:crossBetween val="between"/>
      </c:valAx>
      <c:serAx>
        <c:axId val="729686400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1480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Mai 2019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'Mai19'!$C$3:$AG$3</c:f>
              <c:numCache>
                <c:formatCode>0.0</c:formatCode>
                <c:ptCount val="31"/>
                <c:pt idx="0">
                  <c:v>9.1560000000000006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3.1629999999999998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8.3460000000000001</c:v>
                </c:pt>
                <c:pt idx="17">
                  <c:v>6.9489999999999998</c:v>
                </c:pt>
                <c:pt idx="18">
                  <c:v>10</c:v>
                </c:pt>
                <c:pt idx="19">
                  <c:v>3.03</c:v>
                </c:pt>
                <c:pt idx="20">
                  <c:v>10</c:v>
                </c:pt>
                <c:pt idx="21">
                  <c:v>10</c:v>
                </c:pt>
                <c:pt idx="22">
                  <c:v>9.2349999999999994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3.5019999999999998</c:v>
                </c:pt>
                <c:pt idx="28">
                  <c:v>10</c:v>
                </c:pt>
                <c:pt idx="29">
                  <c:v>10</c:v>
                </c:pt>
                <c:pt idx="30">
                  <c:v>9.1690000000000005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'Mai19'!$C$4:$AG$4</c:f>
              <c:numCache>
                <c:formatCode>General</c:formatCode>
                <c:ptCount val="31"/>
                <c:pt idx="0" formatCode="0.0">
                  <c:v>66.2</c:v>
                </c:pt>
                <c:pt idx="1">
                  <c:v>32.1</c:v>
                </c:pt>
                <c:pt idx="2" formatCode="0.0">
                  <c:v>36.6</c:v>
                </c:pt>
                <c:pt idx="3" formatCode="0.0">
                  <c:v>28.4</c:v>
                </c:pt>
                <c:pt idx="4" formatCode="0.0">
                  <c:v>32.5</c:v>
                </c:pt>
                <c:pt idx="5" formatCode="0.0">
                  <c:v>56.8</c:v>
                </c:pt>
                <c:pt idx="6" formatCode="0.0">
                  <c:v>64.2</c:v>
                </c:pt>
                <c:pt idx="7" formatCode="0.0">
                  <c:v>16.100000000000001</c:v>
                </c:pt>
                <c:pt idx="8" formatCode="0.0">
                  <c:v>45.1</c:v>
                </c:pt>
                <c:pt idx="9" formatCode="0.0">
                  <c:v>48.4</c:v>
                </c:pt>
                <c:pt idx="10" formatCode="0.0">
                  <c:v>32.6</c:v>
                </c:pt>
                <c:pt idx="11" formatCode="0.0">
                  <c:v>42.3</c:v>
                </c:pt>
                <c:pt idx="12" formatCode="0.0">
                  <c:v>49.1</c:v>
                </c:pt>
                <c:pt idx="13" formatCode="0.0">
                  <c:v>71.400000000000006</c:v>
                </c:pt>
                <c:pt idx="14" formatCode="0.0">
                  <c:v>31.4</c:v>
                </c:pt>
                <c:pt idx="15" formatCode="0.0">
                  <c:v>60.7</c:v>
                </c:pt>
                <c:pt idx="16" formatCode="0.0">
                  <c:v>42.9</c:v>
                </c:pt>
                <c:pt idx="17" formatCode="0.0">
                  <c:v>37.200000000000003</c:v>
                </c:pt>
                <c:pt idx="18" formatCode="0.0">
                  <c:v>28.8</c:v>
                </c:pt>
                <c:pt idx="19" formatCode="0.0">
                  <c:v>14.5</c:v>
                </c:pt>
                <c:pt idx="20" formatCode="0.0">
                  <c:v>35.4</c:v>
                </c:pt>
                <c:pt idx="21" formatCode="0.0">
                  <c:v>63.2</c:v>
                </c:pt>
                <c:pt idx="22" formatCode="0.0">
                  <c:v>67.8</c:v>
                </c:pt>
                <c:pt idx="23">
                  <c:v>61.2</c:v>
                </c:pt>
                <c:pt idx="24">
                  <c:v>42.7</c:v>
                </c:pt>
                <c:pt idx="25">
                  <c:v>35</c:v>
                </c:pt>
                <c:pt idx="26">
                  <c:v>53.6</c:v>
                </c:pt>
                <c:pt idx="27">
                  <c:v>15.4</c:v>
                </c:pt>
                <c:pt idx="28">
                  <c:v>34.4</c:v>
                </c:pt>
                <c:pt idx="29">
                  <c:v>67.8</c:v>
                </c:pt>
                <c:pt idx="30">
                  <c:v>69.599999999999994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20288"/>
        <c:axId val="732521856"/>
        <c:axId val="729635944"/>
      </c:bar3DChart>
      <c:catAx>
        <c:axId val="73252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2185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21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20288"/>
        <c:crosses val="autoZero"/>
        <c:crossBetween val="between"/>
      </c:valAx>
      <c:serAx>
        <c:axId val="729635944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2185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Juni 2019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'Jun19'!$C$3:$AG$3</c:f>
              <c:numCache>
                <c:formatCode>0.0</c:formatCode>
                <c:ptCount val="31"/>
                <c:pt idx="0">
                  <c:v>8.9130000000000003</c:v>
                </c:pt>
                <c:pt idx="1">
                  <c:v>8.7669999999999995</c:v>
                </c:pt>
                <c:pt idx="2">
                  <c:v>9.5139999999999993</c:v>
                </c:pt>
                <c:pt idx="3">
                  <c:v>8.4610000000000003</c:v>
                </c:pt>
                <c:pt idx="4">
                  <c:v>10</c:v>
                </c:pt>
                <c:pt idx="5">
                  <c:v>4.7949999999999999</c:v>
                </c:pt>
                <c:pt idx="6">
                  <c:v>9.1180000000000003</c:v>
                </c:pt>
                <c:pt idx="7">
                  <c:v>9.359</c:v>
                </c:pt>
                <c:pt idx="8">
                  <c:v>4.242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9.5489999999999995</c:v>
                </c:pt>
                <c:pt idx="13">
                  <c:v>9.4640000000000004</c:v>
                </c:pt>
                <c:pt idx="14">
                  <c:v>10</c:v>
                </c:pt>
                <c:pt idx="15">
                  <c:v>10</c:v>
                </c:pt>
                <c:pt idx="16">
                  <c:v>8.8840000000000003</c:v>
                </c:pt>
                <c:pt idx="17">
                  <c:v>9.9600000000000009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5.9809999999999999</c:v>
                </c:pt>
                <c:pt idx="22">
                  <c:v>8.7769999999999992</c:v>
                </c:pt>
                <c:pt idx="23">
                  <c:v>8.7650000000000006</c:v>
                </c:pt>
                <c:pt idx="24">
                  <c:v>8.3409999999999993</c:v>
                </c:pt>
                <c:pt idx="25">
                  <c:v>8.1839999999999993</c:v>
                </c:pt>
                <c:pt idx="26">
                  <c:v>8.2859999999999996</c:v>
                </c:pt>
                <c:pt idx="27">
                  <c:v>8.3420000000000005</c:v>
                </c:pt>
                <c:pt idx="28">
                  <c:v>8.5510000000000002</c:v>
                </c:pt>
                <c:pt idx="29">
                  <c:v>8.2409999999999997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'Jun19'!$C$4:$AG$4</c:f>
              <c:numCache>
                <c:formatCode>General</c:formatCode>
                <c:ptCount val="31"/>
                <c:pt idx="0" formatCode="0.0">
                  <c:v>68.400000000000006</c:v>
                </c:pt>
                <c:pt idx="1">
                  <c:v>67.400000000000006</c:v>
                </c:pt>
                <c:pt idx="2" formatCode="0.0">
                  <c:v>54.3</c:v>
                </c:pt>
                <c:pt idx="3" formatCode="0.0">
                  <c:v>65.900000000000006</c:v>
                </c:pt>
                <c:pt idx="4" formatCode="0.0">
                  <c:v>58.8</c:v>
                </c:pt>
                <c:pt idx="5" formatCode="0.0">
                  <c:v>17.100000000000001</c:v>
                </c:pt>
                <c:pt idx="6" formatCode="0.0">
                  <c:v>61.2</c:v>
                </c:pt>
                <c:pt idx="7" formatCode="0.0">
                  <c:v>71.2</c:v>
                </c:pt>
                <c:pt idx="8" formatCode="0.0">
                  <c:v>17.3</c:v>
                </c:pt>
                <c:pt idx="9" formatCode="0.0">
                  <c:v>27.8</c:v>
                </c:pt>
                <c:pt idx="10" formatCode="0.0">
                  <c:v>31.6</c:v>
                </c:pt>
                <c:pt idx="11" formatCode="0.0">
                  <c:v>44.2</c:v>
                </c:pt>
                <c:pt idx="12" formatCode="0.0">
                  <c:v>70.099999999999994</c:v>
                </c:pt>
                <c:pt idx="13" formatCode="0.0">
                  <c:v>48.8</c:v>
                </c:pt>
                <c:pt idx="14" formatCode="0.0">
                  <c:v>45.2</c:v>
                </c:pt>
                <c:pt idx="15" formatCode="0.0">
                  <c:v>66</c:v>
                </c:pt>
                <c:pt idx="16" formatCode="0.0">
                  <c:v>69.3</c:v>
                </c:pt>
                <c:pt idx="17" formatCode="0.0">
                  <c:v>54.9</c:v>
                </c:pt>
                <c:pt idx="18" formatCode="0.0">
                  <c:v>66.8</c:v>
                </c:pt>
                <c:pt idx="19" formatCode="0.0">
                  <c:v>45.3</c:v>
                </c:pt>
                <c:pt idx="20" formatCode="0.0">
                  <c:v>36.6</c:v>
                </c:pt>
                <c:pt idx="21" formatCode="0.0">
                  <c:v>39.799999999999997</c:v>
                </c:pt>
                <c:pt idx="22" formatCode="0.0">
                  <c:v>68.3</c:v>
                </c:pt>
                <c:pt idx="23">
                  <c:v>66.7</c:v>
                </c:pt>
                <c:pt idx="24">
                  <c:v>63.5</c:v>
                </c:pt>
                <c:pt idx="25">
                  <c:v>63.4</c:v>
                </c:pt>
                <c:pt idx="26">
                  <c:v>64</c:v>
                </c:pt>
                <c:pt idx="27">
                  <c:v>64.400000000000006</c:v>
                </c:pt>
                <c:pt idx="28">
                  <c:v>66</c:v>
                </c:pt>
                <c:pt idx="29">
                  <c:v>65.099999999999994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17544"/>
        <c:axId val="732522640"/>
        <c:axId val="729641456"/>
      </c:bar3DChart>
      <c:catAx>
        <c:axId val="732517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2264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22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17544"/>
        <c:crosses val="autoZero"/>
        <c:crossBetween val="between"/>
      </c:valAx>
      <c:serAx>
        <c:axId val="729641456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2264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Juli 2019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'Jul19'!$C$3:$AG$3</c:f>
              <c:numCache>
                <c:formatCode>0.0</c:formatCode>
                <c:ptCount val="31"/>
                <c:pt idx="0">
                  <c:v>8.1920000000000002</c:v>
                </c:pt>
                <c:pt idx="1">
                  <c:v>10</c:v>
                </c:pt>
                <c:pt idx="2">
                  <c:v>9.3279999999999994</c:v>
                </c:pt>
                <c:pt idx="3">
                  <c:v>10</c:v>
                </c:pt>
                <c:pt idx="4">
                  <c:v>8.952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8.8279999999999994</c:v>
                </c:pt>
                <c:pt idx="10">
                  <c:v>7.7060000000000004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9.6750000000000007</c:v>
                </c:pt>
                <c:pt idx="15">
                  <c:v>8.8680000000000003</c:v>
                </c:pt>
                <c:pt idx="16">
                  <c:v>9.4369999999999994</c:v>
                </c:pt>
                <c:pt idx="17">
                  <c:v>8.7279999999999998</c:v>
                </c:pt>
                <c:pt idx="18">
                  <c:v>8.6020000000000003</c:v>
                </c:pt>
                <c:pt idx="19">
                  <c:v>10</c:v>
                </c:pt>
                <c:pt idx="20">
                  <c:v>10</c:v>
                </c:pt>
                <c:pt idx="21">
                  <c:v>8.9179999999999993</c:v>
                </c:pt>
                <c:pt idx="22">
                  <c:v>8.1829999999999998</c:v>
                </c:pt>
                <c:pt idx="23">
                  <c:v>8.0350000000000001</c:v>
                </c:pt>
                <c:pt idx="24">
                  <c:v>7.9859999999999998</c:v>
                </c:pt>
                <c:pt idx="25">
                  <c:v>8.1379999999999999</c:v>
                </c:pt>
                <c:pt idx="26">
                  <c:v>10</c:v>
                </c:pt>
                <c:pt idx="27">
                  <c:v>2.4180000000000001</c:v>
                </c:pt>
                <c:pt idx="28">
                  <c:v>5.5819999999999999</c:v>
                </c:pt>
                <c:pt idx="29">
                  <c:v>8.5830000000000002</c:v>
                </c:pt>
                <c:pt idx="30">
                  <c:v>10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'Jul19'!$C$4:$AG$4</c:f>
              <c:numCache>
                <c:formatCode>General</c:formatCode>
                <c:ptCount val="31"/>
                <c:pt idx="0" formatCode="0.0">
                  <c:v>61.5</c:v>
                </c:pt>
                <c:pt idx="1">
                  <c:v>65.5</c:v>
                </c:pt>
                <c:pt idx="2" formatCode="0.0">
                  <c:v>53</c:v>
                </c:pt>
                <c:pt idx="3" formatCode="0.0">
                  <c:v>63.7</c:v>
                </c:pt>
                <c:pt idx="4" formatCode="0.0">
                  <c:v>63.8</c:v>
                </c:pt>
                <c:pt idx="5" formatCode="0.0">
                  <c:v>28.6</c:v>
                </c:pt>
                <c:pt idx="6" formatCode="0.0">
                  <c:v>55.4</c:v>
                </c:pt>
                <c:pt idx="7" formatCode="0.0">
                  <c:v>38</c:v>
                </c:pt>
                <c:pt idx="8" formatCode="0.0">
                  <c:v>49.7</c:v>
                </c:pt>
                <c:pt idx="9" formatCode="0.0">
                  <c:v>66.8</c:v>
                </c:pt>
                <c:pt idx="10" formatCode="0.0">
                  <c:v>32.700000000000003</c:v>
                </c:pt>
                <c:pt idx="11" formatCode="0.0">
                  <c:v>42.2</c:v>
                </c:pt>
                <c:pt idx="12" formatCode="0.0">
                  <c:v>58.8</c:v>
                </c:pt>
                <c:pt idx="13" formatCode="0.0">
                  <c:v>59.8</c:v>
                </c:pt>
                <c:pt idx="14" formatCode="0.0">
                  <c:v>24.8</c:v>
                </c:pt>
                <c:pt idx="15" formatCode="0.0">
                  <c:v>66.099999999999994</c:v>
                </c:pt>
                <c:pt idx="16" formatCode="0.0">
                  <c:v>60.3</c:v>
                </c:pt>
                <c:pt idx="17" formatCode="0.0">
                  <c:v>62.4</c:v>
                </c:pt>
                <c:pt idx="18" formatCode="0.0">
                  <c:v>61.9</c:v>
                </c:pt>
                <c:pt idx="19" formatCode="0.0">
                  <c:v>53.1</c:v>
                </c:pt>
                <c:pt idx="20" formatCode="0.0">
                  <c:v>55.6</c:v>
                </c:pt>
                <c:pt idx="21" formatCode="0.0">
                  <c:v>59.6</c:v>
                </c:pt>
                <c:pt idx="22" formatCode="0.0">
                  <c:v>60.8</c:v>
                </c:pt>
                <c:pt idx="23">
                  <c:v>60.3</c:v>
                </c:pt>
                <c:pt idx="24">
                  <c:v>60.2</c:v>
                </c:pt>
                <c:pt idx="25">
                  <c:v>55</c:v>
                </c:pt>
                <c:pt idx="26">
                  <c:v>42.3</c:v>
                </c:pt>
                <c:pt idx="27">
                  <c:v>13.3</c:v>
                </c:pt>
                <c:pt idx="28">
                  <c:v>31</c:v>
                </c:pt>
                <c:pt idx="29">
                  <c:v>63.1</c:v>
                </c:pt>
                <c:pt idx="30">
                  <c:v>45.6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15192"/>
        <c:axId val="732518720"/>
        <c:axId val="729630856"/>
      </c:bar3DChart>
      <c:catAx>
        <c:axId val="732515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1872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1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15192"/>
        <c:crosses val="autoZero"/>
        <c:crossBetween val="between"/>
      </c:valAx>
      <c:serAx>
        <c:axId val="729630856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1872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August 2019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'Aug19'!$C$3:$AG$3</c:f>
              <c:numCache>
                <c:formatCode>0.0</c:formatCode>
                <c:ptCount val="31"/>
                <c:pt idx="0">
                  <c:v>8.6839999999999993</c:v>
                </c:pt>
                <c:pt idx="1">
                  <c:v>10</c:v>
                </c:pt>
                <c:pt idx="2">
                  <c:v>10</c:v>
                </c:pt>
                <c:pt idx="3">
                  <c:v>8.375</c:v>
                </c:pt>
                <c:pt idx="4">
                  <c:v>10</c:v>
                </c:pt>
                <c:pt idx="5">
                  <c:v>10</c:v>
                </c:pt>
                <c:pt idx="6">
                  <c:v>6.5330000000000004</c:v>
                </c:pt>
                <c:pt idx="7">
                  <c:v>8.6760000000000002</c:v>
                </c:pt>
                <c:pt idx="8">
                  <c:v>8.2100000000000009</c:v>
                </c:pt>
                <c:pt idx="9">
                  <c:v>10</c:v>
                </c:pt>
                <c:pt idx="10">
                  <c:v>9.91</c:v>
                </c:pt>
                <c:pt idx="11">
                  <c:v>10</c:v>
                </c:pt>
                <c:pt idx="12">
                  <c:v>10</c:v>
                </c:pt>
                <c:pt idx="13">
                  <c:v>8.5980000000000008</c:v>
                </c:pt>
                <c:pt idx="14">
                  <c:v>10</c:v>
                </c:pt>
                <c:pt idx="15">
                  <c:v>9.3249999999999993</c:v>
                </c:pt>
                <c:pt idx="16">
                  <c:v>10</c:v>
                </c:pt>
                <c:pt idx="17">
                  <c:v>8.3239999999999998</c:v>
                </c:pt>
                <c:pt idx="18">
                  <c:v>10</c:v>
                </c:pt>
                <c:pt idx="19">
                  <c:v>3.6709999999999998</c:v>
                </c:pt>
                <c:pt idx="20">
                  <c:v>9.7200000000000006</c:v>
                </c:pt>
                <c:pt idx="21">
                  <c:v>10</c:v>
                </c:pt>
                <c:pt idx="22">
                  <c:v>10</c:v>
                </c:pt>
                <c:pt idx="23">
                  <c:v>8.0679999999999996</c:v>
                </c:pt>
                <c:pt idx="24">
                  <c:v>8.1289999999999996</c:v>
                </c:pt>
                <c:pt idx="25">
                  <c:v>8.0879999999999992</c:v>
                </c:pt>
                <c:pt idx="26">
                  <c:v>8.0359999999999996</c:v>
                </c:pt>
                <c:pt idx="27">
                  <c:v>9.64</c:v>
                </c:pt>
                <c:pt idx="28">
                  <c:v>7.9359999999999999</c:v>
                </c:pt>
                <c:pt idx="29">
                  <c:v>7.7990000000000004</c:v>
                </c:pt>
                <c:pt idx="30">
                  <c:v>7.7770000000000001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'Aug19'!$C$4:$AG$4</c:f>
              <c:numCache>
                <c:formatCode>General</c:formatCode>
                <c:ptCount val="31"/>
                <c:pt idx="0" formatCode="0.0">
                  <c:v>60.6</c:v>
                </c:pt>
                <c:pt idx="1">
                  <c:v>39.1</c:v>
                </c:pt>
                <c:pt idx="2" formatCode="0.0">
                  <c:v>55.1</c:v>
                </c:pt>
                <c:pt idx="3" formatCode="0.0">
                  <c:v>60</c:v>
                </c:pt>
                <c:pt idx="4" formatCode="0.0">
                  <c:v>55.8</c:v>
                </c:pt>
                <c:pt idx="5" formatCode="0.0">
                  <c:v>37.200000000000003</c:v>
                </c:pt>
                <c:pt idx="6" formatCode="0.0">
                  <c:v>17.899999999999999</c:v>
                </c:pt>
                <c:pt idx="7" formatCode="0.0">
                  <c:v>58.4</c:v>
                </c:pt>
                <c:pt idx="8" formatCode="0.0">
                  <c:v>57.2</c:v>
                </c:pt>
                <c:pt idx="9" formatCode="0.0">
                  <c:v>24.8</c:v>
                </c:pt>
                <c:pt idx="10" formatCode="0.0">
                  <c:v>51.1</c:v>
                </c:pt>
                <c:pt idx="11" formatCode="0.0">
                  <c:v>25.8</c:v>
                </c:pt>
                <c:pt idx="12" formatCode="0.0">
                  <c:v>42</c:v>
                </c:pt>
                <c:pt idx="13" formatCode="0.0">
                  <c:v>58.6</c:v>
                </c:pt>
                <c:pt idx="14" formatCode="0.0">
                  <c:v>49.8</c:v>
                </c:pt>
                <c:pt idx="15" formatCode="0.0">
                  <c:v>54.5</c:v>
                </c:pt>
                <c:pt idx="16" formatCode="0.0">
                  <c:v>39.1</c:v>
                </c:pt>
                <c:pt idx="17" formatCode="0.0">
                  <c:v>54.9</c:v>
                </c:pt>
                <c:pt idx="18" formatCode="0.0">
                  <c:v>31.3</c:v>
                </c:pt>
                <c:pt idx="19" formatCode="0.0">
                  <c:v>10.8</c:v>
                </c:pt>
                <c:pt idx="20" formatCode="0.0">
                  <c:v>29.6</c:v>
                </c:pt>
                <c:pt idx="21" formatCode="0.0">
                  <c:v>45.9</c:v>
                </c:pt>
                <c:pt idx="22" formatCode="0.0">
                  <c:v>33.200000000000003</c:v>
                </c:pt>
                <c:pt idx="23">
                  <c:v>53.6</c:v>
                </c:pt>
                <c:pt idx="24">
                  <c:v>53.4</c:v>
                </c:pt>
                <c:pt idx="25">
                  <c:v>52.8</c:v>
                </c:pt>
                <c:pt idx="26">
                  <c:v>50.9</c:v>
                </c:pt>
                <c:pt idx="27">
                  <c:v>52.4</c:v>
                </c:pt>
                <c:pt idx="28">
                  <c:v>52.1</c:v>
                </c:pt>
                <c:pt idx="29">
                  <c:v>50.8</c:v>
                </c:pt>
                <c:pt idx="30">
                  <c:v>50.2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16760"/>
        <c:axId val="732520680"/>
        <c:axId val="729632128"/>
      </c:bar3DChart>
      <c:catAx>
        <c:axId val="732516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2068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20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16760"/>
        <c:crosses val="autoZero"/>
        <c:crossBetween val="between"/>
      </c:valAx>
      <c:serAx>
        <c:axId val="729632128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2068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Dezember 2012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'Dez12'!$A$3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'Dez12'!$C$3:$AG$3</c:f>
              <c:numCache>
                <c:formatCode>0.0</c:formatCode>
                <c:ptCount val="31"/>
                <c:pt idx="0">
                  <c:v>0.17699999999999999</c:v>
                </c:pt>
                <c:pt idx="1">
                  <c:v>0</c:v>
                </c:pt>
                <c:pt idx="2">
                  <c:v>0</c:v>
                </c:pt>
                <c:pt idx="3">
                  <c:v>0.17699999999999999</c:v>
                </c:pt>
                <c:pt idx="4">
                  <c:v>0.245</c:v>
                </c:pt>
                <c:pt idx="16">
                  <c:v>0.91700000000000004</c:v>
                </c:pt>
                <c:pt idx="17">
                  <c:v>1.0629999999999999</c:v>
                </c:pt>
                <c:pt idx="18">
                  <c:v>2.6669999999999998</c:v>
                </c:pt>
                <c:pt idx="19">
                  <c:v>0.9</c:v>
                </c:pt>
                <c:pt idx="20">
                  <c:v>2.5459999999999998</c:v>
                </c:pt>
                <c:pt idx="21">
                  <c:v>2.484</c:v>
                </c:pt>
                <c:pt idx="22">
                  <c:v>2.7280000000000002</c:v>
                </c:pt>
                <c:pt idx="23">
                  <c:v>3.88</c:v>
                </c:pt>
                <c:pt idx="24">
                  <c:v>3.1389999999999998</c:v>
                </c:pt>
                <c:pt idx="25">
                  <c:v>4.2220000000000004</c:v>
                </c:pt>
                <c:pt idx="26">
                  <c:v>3.403</c:v>
                </c:pt>
                <c:pt idx="27">
                  <c:v>3.0550000000000002</c:v>
                </c:pt>
                <c:pt idx="28">
                  <c:v>3.1139999999999999</c:v>
                </c:pt>
                <c:pt idx="29">
                  <c:v>4.6230000000000002</c:v>
                </c:pt>
                <c:pt idx="30">
                  <c:v>3.294</c:v>
                </c:pt>
              </c:numCache>
            </c:numRef>
          </c:val>
        </c:ser>
        <c:ser>
          <c:idx val="0"/>
          <c:order val="1"/>
          <c:tx>
            <c:strRef>
              <c:f>'Dez12'!$A$4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'Dez12'!$C$4:$AG$4</c:f>
              <c:numCache>
                <c:formatCode>General</c:formatCode>
                <c:ptCount val="31"/>
                <c:pt idx="0">
                  <c:v>0.1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0.5</c:v>
                </c:pt>
                <c:pt idx="16">
                  <c:v>2.1</c:v>
                </c:pt>
                <c:pt idx="17">
                  <c:v>2</c:v>
                </c:pt>
                <c:pt idx="18">
                  <c:v>11.4</c:v>
                </c:pt>
                <c:pt idx="19">
                  <c:v>3.5</c:v>
                </c:pt>
                <c:pt idx="20">
                  <c:v>6</c:v>
                </c:pt>
                <c:pt idx="21">
                  <c:v>8.4</c:v>
                </c:pt>
                <c:pt idx="22">
                  <c:v>11</c:v>
                </c:pt>
                <c:pt idx="23">
                  <c:v>13</c:v>
                </c:pt>
                <c:pt idx="24">
                  <c:v>11</c:v>
                </c:pt>
                <c:pt idx="25">
                  <c:v>12.9</c:v>
                </c:pt>
                <c:pt idx="26">
                  <c:v>3.7</c:v>
                </c:pt>
                <c:pt idx="27">
                  <c:v>6.9</c:v>
                </c:pt>
                <c:pt idx="28">
                  <c:v>13.9</c:v>
                </c:pt>
                <c:pt idx="29">
                  <c:v>11.9</c:v>
                </c:pt>
                <c:pt idx="30">
                  <c:v>14.3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5777248"/>
        <c:axId val="655777640"/>
        <c:axId val="655526448"/>
      </c:bar3DChart>
      <c:catAx>
        <c:axId val="655777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7764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655777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55777248"/>
        <c:crosses val="autoZero"/>
        <c:crossBetween val="between"/>
      </c:valAx>
      <c:serAx>
        <c:axId val="655526448"/>
        <c:scaling>
          <c:orientation val="minMax"/>
        </c:scaling>
        <c:delete val="1"/>
        <c:axPos val="b"/>
        <c:majorTickMark val="out"/>
        <c:minorTickMark val="none"/>
        <c:tickLblPos val="nextTo"/>
        <c:crossAx val="65577764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407219523930658"/>
          <c:y val="0.51462636103314829"/>
          <c:w val="0.98948238156932111"/>
          <c:h val="0.580715201769876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September 2019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'Sep19'!$C$3:$AG$3</c:f>
              <c:numCache>
                <c:formatCode>0.0</c:formatCode>
                <c:ptCount val="31"/>
                <c:pt idx="0">
                  <c:v>10</c:v>
                </c:pt>
                <c:pt idx="1">
                  <c:v>4.6319999999999997</c:v>
                </c:pt>
                <c:pt idx="2">
                  <c:v>8.2349999999999994</c:v>
                </c:pt>
                <c:pt idx="3">
                  <c:v>7.9930000000000003</c:v>
                </c:pt>
                <c:pt idx="4">
                  <c:v>5.3959999999999999</c:v>
                </c:pt>
                <c:pt idx="5">
                  <c:v>2.3980000000000001</c:v>
                </c:pt>
                <c:pt idx="6">
                  <c:v>10</c:v>
                </c:pt>
                <c:pt idx="7">
                  <c:v>10</c:v>
                </c:pt>
                <c:pt idx="8">
                  <c:v>9.6920000000000002</c:v>
                </c:pt>
                <c:pt idx="9">
                  <c:v>8.26</c:v>
                </c:pt>
                <c:pt idx="10">
                  <c:v>10</c:v>
                </c:pt>
                <c:pt idx="11">
                  <c:v>7.7839999999999998</c:v>
                </c:pt>
                <c:pt idx="12">
                  <c:v>7.7510000000000003</c:v>
                </c:pt>
                <c:pt idx="13">
                  <c:v>8.58</c:v>
                </c:pt>
                <c:pt idx="14">
                  <c:v>7.4169999999999998</c:v>
                </c:pt>
                <c:pt idx="15">
                  <c:v>7.32</c:v>
                </c:pt>
                <c:pt idx="16">
                  <c:v>7.9930000000000003</c:v>
                </c:pt>
                <c:pt idx="17">
                  <c:v>9.1170000000000009</c:v>
                </c:pt>
                <c:pt idx="18">
                  <c:v>10</c:v>
                </c:pt>
                <c:pt idx="19">
                  <c:v>7.625</c:v>
                </c:pt>
                <c:pt idx="20">
                  <c:v>7.343</c:v>
                </c:pt>
                <c:pt idx="21">
                  <c:v>9.8930000000000007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9.5709999999999997</c:v>
                </c:pt>
                <c:pt idx="27">
                  <c:v>8.6859999999999999</c:v>
                </c:pt>
                <c:pt idx="28">
                  <c:v>7.3680000000000003</c:v>
                </c:pt>
                <c:pt idx="29">
                  <c:v>8.8620000000000001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'Sep19'!$C$4:$AG$4</c:f>
              <c:numCache>
                <c:formatCode>General</c:formatCode>
                <c:ptCount val="31"/>
                <c:pt idx="0" formatCode="0.0">
                  <c:v>27.5</c:v>
                </c:pt>
                <c:pt idx="1">
                  <c:v>15</c:v>
                </c:pt>
                <c:pt idx="2" formatCode="0.0">
                  <c:v>53</c:v>
                </c:pt>
                <c:pt idx="3" formatCode="0.0">
                  <c:v>51.5</c:v>
                </c:pt>
                <c:pt idx="4" formatCode="0.0">
                  <c:v>15.7</c:v>
                </c:pt>
                <c:pt idx="5" formatCode="0.0">
                  <c:v>11.1</c:v>
                </c:pt>
                <c:pt idx="6" formatCode="0.0">
                  <c:v>37.6</c:v>
                </c:pt>
                <c:pt idx="7" formatCode="0.0">
                  <c:v>21.7</c:v>
                </c:pt>
                <c:pt idx="8" formatCode="0.0">
                  <c:v>48.2</c:v>
                </c:pt>
                <c:pt idx="9" formatCode="0.0">
                  <c:v>44.1</c:v>
                </c:pt>
                <c:pt idx="10" formatCode="0.0">
                  <c:v>38.200000000000003</c:v>
                </c:pt>
                <c:pt idx="11" formatCode="0.0">
                  <c:v>49.6</c:v>
                </c:pt>
                <c:pt idx="12" formatCode="0.0">
                  <c:v>49</c:v>
                </c:pt>
                <c:pt idx="13" formatCode="0.0">
                  <c:v>49</c:v>
                </c:pt>
                <c:pt idx="14" formatCode="0.0">
                  <c:v>47</c:v>
                </c:pt>
                <c:pt idx="15" formatCode="0.0">
                  <c:v>46.1</c:v>
                </c:pt>
                <c:pt idx="16" formatCode="0.0">
                  <c:v>47.1</c:v>
                </c:pt>
                <c:pt idx="17" formatCode="0.0">
                  <c:v>28.4</c:v>
                </c:pt>
                <c:pt idx="18" formatCode="0.0">
                  <c:v>47.4</c:v>
                </c:pt>
                <c:pt idx="19" formatCode="0.0">
                  <c:v>47.8</c:v>
                </c:pt>
                <c:pt idx="20" formatCode="0.0">
                  <c:v>46.6</c:v>
                </c:pt>
                <c:pt idx="21" formatCode="0.0">
                  <c:v>37.5</c:v>
                </c:pt>
                <c:pt idx="22" formatCode="0.0">
                  <c:v>35.700000000000003</c:v>
                </c:pt>
                <c:pt idx="23">
                  <c:v>23.4</c:v>
                </c:pt>
                <c:pt idx="24">
                  <c:v>34.1</c:v>
                </c:pt>
                <c:pt idx="25">
                  <c:v>24.9</c:v>
                </c:pt>
                <c:pt idx="26">
                  <c:v>45.1</c:v>
                </c:pt>
                <c:pt idx="27">
                  <c:v>44.1</c:v>
                </c:pt>
                <c:pt idx="28">
                  <c:v>47</c:v>
                </c:pt>
                <c:pt idx="29">
                  <c:v>44.1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12840"/>
        <c:axId val="732522248"/>
        <c:axId val="729639336"/>
      </c:bar3DChart>
      <c:catAx>
        <c:axId val="732512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2224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22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12840"/>
        <c:crosses val="autoZero"/>
        <c:crossBetween val="between"/>
      </c:valAx>
      <c:serAx>
        <c:axId val="729639336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2224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Oktober 2019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'Okt19'!$C$3:$AG$3</c:f>
              <c:numCache>
                <c:formatCode>0.0</c:formatCode>
                <c:ptCount val="31"/>
                <c:pt idx="0">
                  <c:v>7.2389999999999999</c:v>
                </c:pt>
                <c:pt idx="1">
                  <c:v>10</c:v>
                </c:pt>
                <c:pt idx="2">
                  <c:v>7.9589999999999996</c:v>
                </c:pt>
                <c:pt idx="3">
                  <c:v>3.0579999999999998</c:v>
                </c:pt>
                <c:pt idx="4">
                  <c:v>7.0060000000000002</c:v>
                </c:pt>
                <c:pt idx="5">
                  <c:v>7.1740000000000004</c:v>
                </c:pt>
                <c:pt idx="6">
                  <c:v>9.7210000000000001</c:v>
                </c:pt>
                <c:pt idx="7">
                  <c:v>8.4719999999999995</c:v>
                </c:pt>
                <c:pt idx="8">
                  <c:v>4.0659999999999998</c:v>
                </c:pt>
                <c:pt idx="9">
                  <c:v>10</c:v>
                </c:pt>
                <c:pt idx="10">
                  <c:v>7.1559999999999997</c:v>
                </c:pt>
                <c:pt idx="11">
                  <c:v>7.8540000000000001</c:v>
                </c:pt>
                <c:pt idx="12">
                  <c:v>7.2869999999999999</c:v>
                </c:pt>
                <c:pt idx="13">
                  <c:v>6.54</c:v>
                </c:pt>
                <c:pt idx="14">
                  <c:v>1.786</c:v>
                </c:pt>
                <c:pt idx="15">
                  <c:v>6.585</c:v>
                </c:pt>
                <c:pt idx="16">
                  <c:v>9.2759999999999998</c:v>
                </c:pt>
                <c:pt idx="17">
                  <c:v>7.319</c:v>
                </c:pt>
                <c:pt idx="18">
                  <c:v>8.7870000000000008</c:v>
                </c:pt>
                <c:pt idx="19">
                  <c:v>5.7560000000000002</c:v>
                </c:pt>
                <c:pt idx="20">
                  <c:v>2.956</c:v>
                </c:pt>
                <c:pt idx="21">
                  <c:v>2.3410000000000002</c:v>
                </c:pt>
                <c:pt idx="22">
                  <c:v>7.1189999999999998</c:v>
                </c:pt>
                <c:pt idx="23">
                  <c:v>6.3630000000000004</c:v>
                </c:pt>
                <c:pt idx="24">
                  <c:v>7.0469999999999997</c:v>
                </c:pt>
                <c:pt idx="25">
                  <c:v>5.2610000000000001</c:v>
                </c:pt>
                <c:pt idx="26">
                  <c:v>5.4450000000000003</c:v>
                </c:pt>
                <c:pt idx="27">
                  <c:v>3.0209999999999999</c:v>
                </c:pt>
                <c:pt idx="28">
                  <c:v>2.2269999999999999</c:v>
                </c:pt>
                <c:pt idx="29">
                  <c:v>3.2429999999999999</c:v>
                </c:pt>
                <c:pt idx="30">
                  <c:v>1.958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'Okt19'!$C$4:$AG$4</c:f>
              <c:numCache>
                <c:formatCode>General</c:formatCode>
                <c:ptCount val="31"/>
                <c:pt idx="0" formatCode="0.0">
                  <c:v>44.8</c:v>
                </c:pt>
                <c:pt idx="1">
                  <c:v>23.5</c:v>
                </c:pt>
                <c:pt idx="2" formatCode="0.0">
                  <c:v>46.6</c:v>
                </c:pt>
                <c:pt idx="3" formatCode="0.0">
                  <c:v>9.5</c:v>
                </c:pt>
                <c:pt idx="4" formatCode="0.0">
                  <c:v>21.1</c:v>
                </c:pt>
                <c:pt idx="5" formatCode="0.0">
                  <c:v>16.399999999999999</c:v>
                </c:pt>
                <c:pt idx="6" formatCode="0.0">
                  <c:v>31.3</c:v>
                </c:pt>
                <c:pt idx="7" formatCode="0.0">
                  <c:v>25</c:v>
                </c:pt>
                <c:pt idx="8" formatCode="0.0">
                  <c:v>6.8</c:v>
                </c:pt>
                <c:pt idx="9" formatCode="0.0">
                  <c:v>32.5</c:v>
                </c:pt>
                <c:pt idx="10" formatCode="0.0">
                  <c:v>42.9</c:v>
                </c:pt>
                <c:pt idx="11" formatCode="0.0">
                  <c:v>28.9</c:v>
                </c:pt>
                <c:pt idx="12" formatCode="0.0">
                  <c:v>36.6</c:v>
                </c:pt>
                <c:pt idx="13" formatCode="0.0">
                  <c:v>39.4</c:v>
                </c:pt>
                <c:pt idx="14" formatCode="0.0">
                  <c:v>5.2</c:v>
                </c:pt>
                <c:pt idx="15" formatCode="0.0">
                  <c:v>38.9</c:v>
                </c:pt>
                <c:pt idx="16" formatCode="0.0">
                  <c:v>30.9</c:v>
                </c:pt>
                <c:pt idx="17" formatCode="0.0">
                  <c:v>19.2</c:v>
                </c:pt>
                <c:pt idx="18" formatCode="0.0">
                  <c:v>18.899999999999999</c:v>
                </c:pt>
                <c:pt idx="19" formatCode="0.0">
                  <c:v>17.5</c:v>
                </c:pt>
                <c:pt idx="20" formatCode="0.0">
                  <c:v>7.1</c:v>
                </c:pt>
                <c:pt idx="21" formatCode="0.0">
                  <c:v>10</c:v>
                </c:pt>
                <c:pt idx="22" formatCode="0.0">
                  <c:v>18.7</c:v>
                </c:pt>
                <c:pt idx="23">
                  <c:v>19.5</c:v>
                </c:pt>
                <c:pt idx="24">
                  <c:v>25.7</c:v>
                </c:pt>
                <c:pt idx="25">
                  <c:v>30.3</c:v>
                </c:pt>
                <c:pt idx="26">
                  <c:v>24.7</c:v>
                </c:pt>
                <c:pt idx="27">
                  <c:v>9.5</c:v>
                </c:pt>
                <c:pt idx="28">
                  <c:v>7.4</c:v>
                </c:pt>
                <c:pt idx="29">
                  <c:v>9</c:v>
                </c:pt>
                <c:pt idx="30">
                  <c:v>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23816"/>
        <c:axId val="732524600"/>
        <c:axId val="729631704"/>
      </c:bar3DChart>
      <c:catAx>
        <c:axId val="732523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246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24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23816"/>
        <c:crosses val="autoZero"/>
        <c:crossBetween val="between"/>
      </c:valAx>
      <c:serAx>
        <c:axId val="729631704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24600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November 2019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'Nov19'!$C$3:$AG$3</c:f>
              <c:numCache>
                <c:formatCode>0.0</c:formatCode>
                <c:ptCount val="31"/>
                <c:pt idx="0">
                  <c:v>2.9929999999999999</c:v>
                </c:pt>
                <c:pt idx="1">
                  <c:v>6.6340000000000003</c:v>
                </c:pt>
                <c:pt idx="2">
                  <c:v>2.536</c:v>
                </c:pt>
                <c:pt idx="3">
                  <c:v>7.4530000000000003</c:v>
                </c:pt>
                <c:pt idx="4">
                  <c:v>6.8520000000000003</c:v>
                </c:pt>
                <c:pt idx="5">
                  <c:v>6.2510000000000003</c:v>
                </c:pt>
                <c:pt idx="6">
                  <c:v>2.0339999999999998</c:v>
                </c:pt>
                <c:pt idx="7">
                  <c:v>1.242</c:v>
                </c:pt>
                <c:pt idx="8">
                  <c:v>6.9450000000000003</c:v>
                </c:pt>
                <c:pt idx="9">
                  <c:v>5.6619999999999999</c:v>
                </c:pt>
                <c:pt idx="10">
                  <c:v>6.7640000000000002</c:v>
                </c:pt>
                <c:pt idx="11">
                  <c:v>4.383</c:v>
                </c:pt>
                <c:pt idx="12">
                  <c:v>6.2480000000000002</c:v>
                </c:pt>
                <c:pt idx="13">
                  <c:v>1.9670000000000001</c:v>
                </c:pt>
                <c:pt idx="14">
                  <c:v>2.69</c:v>
                </c:pt>
                <c:pt idx="15">
                  <c:v>6.7110000000000003</c:v>
                </c:pt>
                <c:pt idx="16">
                  <c:v>0.85799999999999998</c:v>
                </c:pt>
                <c:pt idx="17">
                  <c:v>6.2930000000000001</c:v>
                </c:pt>
                <c:pt idx="18">
                  <c:v>4.74</c:v>
                </c:pt>
                <c:pt idx="19">
                  <c:v>2.012</c:v>
                </c:pt>
                <c:pt idx="20">
                  <c:v>1.2370000000000001</c:v>
                </c:pt>
                <c:pt idx="21">
                  <c:v>4.0410000000000004</c:v>
                </c:pt>
                <c:pt idx="22">
                  <c:v>3.4620000000000002</c:v>
                </c:pt>
                <c:pt idx="23">
                  <c:v>4.4470000000000001</c:v>
                </c:pt>
                <c:pt idx="24">
                  <c:v>3.3839999999999999</c:v>
                </c:pt>
                <c:pt idx="25">
                  <c:v>2.198</c:v>
                </c:pt>
                <c:pt idx="26">
                  <c:v>5.016</c:v>
                </c:pt>
                <c:pt idx="27">
                  <c:v>3.14</c:v>
                </c:pt>
                <c:pt idx="28">
                  <c:v>2.9009999999999998</c:v>
                </c:pt>
                <c:pt idx="29">
                  <c:v>4.7850000000000001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'Nov19'!$C$4:$AG$4</c:f>
              <c:numCache>
                <c:formatCode>General</c:formatCode>
                <c:ptCount val="31"/>
                <c:pt idx="0" formatCode="0.0">
                  <c:v>8.9</c:v>
                </c:pt>
                <c:pt idx="1">
                  <c:v>14.8</c:v>
                </c:pt>
                <c:pt idx="2" formatCode="0.0">
                  <c:v>6.7</c:v>
                </c:pt>
                <c:pt idx="3" formatCode="0.0">
                  <c:v>12.8</c:v>
                </c:pt>
                <c:pt idx="4" formatCode="0.0">
                  <c:v>19</c:v>
                </c:pt>
                <c:pt idx="5" formatCode="0.0">
                  <c:v>13.8</c:v>
                </c:pt>
                <c:pt idx="6" formatCode="0.0">
                  <c:v>7.7</c:v>
                </c:pt>
                <c:pt idx="7" formatCode="0.0">
                  <c:v>4.8</c:v>
                </c:pt>
                <c:pt idx="8" formatCode="0.0">
                  <c:v>13.7</c:v>
                </c:pt>
                <c:pt idx="9" formatCode="0.0">
                  <c:v>19.3</c:v>
                </c:pt>
                <c:pt idx="10" formatCode="0.0">
                  <c:v>13.8</c:v>
                </c:pt>
                <c:pt idx="11" formatCode="0.0">
                  <c:v>21.4</c:v>
                </c:pt>
                <c:pt idx="12" formatCode="0.0">
                  <c:v>15.9</c:v>
                </c:pt>
                <c:pt idx="13" formatCode="0.0">
                  <c:v>7.4</c:v>
                </c:pt>
                <c:pt idx="14" formatCode="0.0">
                  <c:v>10.4</c:v>
                </c:pt>
                <c:pt idx="15" formatCode="0.0">
                  <c:v>15.7</c:v>
                </c:pt>
                <c:pt idx="16" formatCode="0.0">
                  <c:v>3.6</c:v>
                </c:pt>
                <c:pt idx="17" formatCode="0.0">
                  <c:v>17.399999999999999</c:v>
                </c:pt>
                <c:pt idx="18" formatCode="0.0">
                  <c:v>12.8</c:v>
                </c:pt>
                <c:pt idx="19" formatCode="0.0">
                  <c:v>8.6</c:v>
                </c:pt>
                <c:pt idx="20" formatCode="0.0">
                  <c:v>5.0999999999999996</c:v>
                </c:pt>
                <c:pt idx="21" formatCode="0.0">
                  <c:v>9.3000000000000007</c:v>
                </c:pt>
                <c:pt idx="22" formatCode="0.0">
                  <c:v>10.9</c:v>
                </c:pt>
                <c:pt idx="23">
                  <c:v>13</c:v>
                </c:pt>
                <c:pt idx="24">
                  <c:v>14.6</c:v>
                </c:pt>
                <c:pt idx="25">
                  <c:v>10.1</c:v>
                </c:pt>
                <c:pt idx="26">
                  <c:v>11.5</c:v>
                </c:pt>
                <c:pt idx="27">
                  <c:v>6.4</c:v>
                </c:pt>
                <c:pt idx="28">
                  <c:v>6</c:v>
                </c:pt>
                <c:pt idx="29">
                  <c:v>10.4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14408"/>
        <c:axId val="732524992"/>
        <c:axId val="729635520"/>
      </c:bar3DChart>
      <c:catAx>
        <c:axId val="732514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2499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24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14408"/>
        <c:crosses val="autoZero"/>
        <c:crossBetween val="between"/>
      </c:valAx>
      <c:serAx>
        <c:axId val="729635520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2499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Dezember 2019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'Dez19'!$C$3:$AG$3</c:f>
              <c:numCache>
                <c:formatCode>0.0</c:formatCode>
                <c:ptCount val="31"/>
                <c:pt idx="0">
                  <c:v>1.482</c:v>
                </c:pt>
                <c:pt idx="1">
                  <c:v>1.827</c:v>
                </c:pt>
                <c:pt idx="2">
                  <c:v>3.746</c:v>
                </c:pt>
                <c:pt idx="3">
                  <c:v>4.0209999999999999</c:v>
                </c:pt>
                <c:pt idx="4">
                  <c:v>1.9319999999999999</c:v>
                </c:pt>
                <c:pt idx="5">
                  <c:v>3.1629999999999998</c:v>
                </c:pt>
                <c:pt idx="6">
                  <c:v>4.5549999999999997</c:v>
                </c:pt>
                <c:pt idx="7">
                  <c:v>3.605</c:v>
                </c:pt>
                <c:pt idx="8">
                  <c:v>3.3090000000000002</c:v>
                </c:pt>
                <c:pt idx="9">
                  <c:v>3.3959999999999999</c:v>
                </c:pt>
                <c:pt idx="10">
                  <c:v>1.41</c:v>
                </c:pt>
                <c:pt idx="11">
                  <c:v>3.234</c:v>
                </c:pt>
                <c:pt idx="12">
                  <c:v>4.0199999999999996</c:v>
                </c:pt>
                <c:pt idx="13">
                  <c:v>3.8420000000000001</c:v>
                </c:pt>
                <c:pt idx="14">
                  <c:v>2.8519999999999999</c:v>
                </c:pt>
                <c:pt idx="15">
                  <c:v>2.6619999999999999</c:v>
                </c:pt>
                <c:pt idx="16">
                  <c:v>1.222</c:v>
                </c:pt>
                <c:pt idx="17">
                  <c:v>4.0380000000000003</c:v>
                </c:pt>
                <c:pt idx="18">
                  <c:v>4.1980000000000004</c:v>
                </c:pt>
                <c:pt idx="19">
                  <c:v>0.68600000000000005</c:v>
                </c:pt>
                <c:pt idx="20">
                  <c:v>4.0869999999999997</c:v>
                </c:pt>
                <c:pt idx="21">
                  <c:v>3.7719999999999998</c:v>
                </c:pt>
                <c:pt idx="22">
                  <c:v>4.0830000000000002</c:v>
                </c:pt>
                <c:pt idx="23">
                  <c:v>2.78</c:v>
                </c:pt>
                <c:pt idx="24">
                  <c:v>4.4329999999999998</c:v>
                </c:pt>
                <c:pt idx="25">
                  <c:v>3.7559999999999998</c:v>
                </c:pt>
                <c:pt idx="26">
                  <c:v>3.6819999999999999</c:v>
                </c:pt>
                <c:pt idx="27">
                  <c:v>3.4119999999999999</c:v>
                </c:pt>
                <c:pt idx="28">
                  <c:v>3.863</c:v>
                </c:pt>
                <c:pt idx="29">
                  <c:v>1.3360000000000001</c:v>
                </c:pt>
                <c:pt idx="30">
                  <c:v>2.3929999999999998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'Dez19'!$C$4:$AG$4</c:f>
              <c:numCache>
                <c:formatCode>General</c:formatCode>
                <c:ptCount val="31"/>
                <c:pt idx="0" formatCode="0.0">
                  <c:v>3.7</c:v>
                </c:pt>
                <c:pt idx="1">
                  <c:v>5.9</c:v>
                </c:pt>
                <c:pt idx="2" formatCode="0.0">
                  <c:v>14.6</c:v>
                </c:pt>
                <c:pt idx="3" formatCode="0.0">
                  <c:v>11.5</c:v>
                </c:pt>
                <c:pt idx="4" formatCode="0.0">
                  <c:v>6.7</c:v>
                </c:pt>
                <c:pt idx="5" formatCode="0.0">
                  <c:v>8.1</c:v>
                </c:pt>
                <c:pt idx="6" formatCode="0.0">
                  <c:v>14.1</c:v>
                </c:pt>
                <c:pt idx="7" formatCode="0.0">
                  <c:v>13.1</c:v>
                </c:pt>
                <c:pt idx="8" formatCode="0.0">
                  <c:v>7.2</c:v>
                </c:pt>
                <c:pt idx="9" formatCode="0.0">
                  <c:v>13.2</c:v>
                </c:pt>
                <c:pt idx="10" formatCode="0.0">
                  <c:v>5</c:v>
                </c:pt>
                <c:pt idx="11" formatCode="0.0">
                  <c:v>12.4</c:v>
                </c:pt>
                <c:pt idx="12" formatCode="0.0">
                  <c:v>8.6</c:v>
                </c:pt>
                <c:pt idx="13" formatCode="0.0">
                  <c:v>10.1</c:v>
                </c:pt>
                <c:pt idx="14" formatCode="0.0">
                  <c:v>10.4</c:v>
                </c:pt>
                <c:pt idx="15" formatCode="0.0">
                  <c:v>10.6</c:v>
                </c:pt>
                <c:pt idx="16" formatCode="0.0">
                  <c:v>5.9</c:v>
                </c:pt>
                <c:pt idx="17" formatCode="0.0">
                  <c:v>9</c:v>
                </c:pt>
                <c:pt idx="18" formatCode="0.0">
                  <c:v>11.6</c:v>
                </c:pt>
                <c:pt idx="19" formatCode="0.0">
                  <c:v>2.5</c:v>
                </c:pt>
                <c:pt idx="20" formatCode="0.0">
                  <c:v>9.3000000000000007</c:v>
                </c:pt>
                <c:pt idx="21" formatCode="0.0">
                  <c:v>6.8</c:v>
                </c:pt>
                <c:pt idx="22" formatCode="0.0">
                  <c:v>8</c:v>
                </c:pt>
                <c:pt idx="23">
                  <c:v>4.0999999999999996</c:v>
                </c:pt>
                <c:pt idx="24">
                  <c:v>12.6</c:v>
                </c:pt>
                <c:pt idx="25">
                  <c:v>9.5</c:v>
                </c:pt>
                <c:pt idx="26">
                  <c:v>7.1</c:v>
                </c:pt>
                <c:pt idx="27">
                  <c:v>12.3</c:v>
                </c:pt>
                <c:pt idx="28">
                  <c:v>9.3000000000000007</c:v>
                </c:pt>
                <c:pt idx="29">
                  <c:v>5.3</c:v>
                </c:pt>
                <c:pt idx="30">
                  <c:v>6.4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15976"/>
        <c:axId val="732516368"/>
        <c:axId val="729632976"/>
      </c:bar3DChart>
      <c:catAx>
        <c:axId val="732515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1636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16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15976"/>
        <c:crosses val="autoZero"/>
        <c:crossBetween val="between"/>
      </c:valAx>
      <c:serAx>
        <c:axId val="729632976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1636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Januar 2020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'Jan20'!$C$3:$AG$3</c:f>
              <c:numCache>
                <c:formatCode>0.0</c:formatCode>
                <c:ptCount val="31"/>
                <c:pt idx="0">
                  <c:v>1.242</c:v>
                </c:pt>
                <c:pt idx="1">
                  <c:v>1.4790000000000001</c:v>
                </c:pt>
                <c:pt idx="2">
                  <c:v>3.13</c:v>
                </c:pt>
                <c:pt idx="3">
                  <c:v>4.6459999999999999</c:v>
                </c:pt>
                <c:pt idx="4">
                  <c:v>2.996</c:v>
                </c:pt>
                <c:pt idx="5">
                  <c:v>3.0619999999999998</c:v>
                </c:pt>
                <c:pt idx="6">
                  <c:v>3.081</c:v>
                </c:pt>
                <c:pt idx="7">
                  <c:v>3.4350000000000001</c:v>
                </c:pt>
                <c:pt idx="8">
                  <c:v>3.74</c:v>
                </c:pt>
                <c:pt idx="9">
                  <c:v>4.7560000000000002</c:v>
                </c:pt>
                <c:pt idx="10">
                  <c:v>3.2650000000000001</c:v>
                </c:pt>
                <c:pt idx="11">
                  <c:v>3.4239999999999999</c:v>
                </c:pt>
                <c:pt idx="12">
                  <c:v>3.3079999999999998</c:v>
                </c:pt>
                <c:pt idx="13">
                  <c:v>3.4209999999999998</c:v>
                </c:pt>
                <c:pt idx="14">
                  <c:v>3.5760000000000001</c:v>
                </c:pt>
                <c:pt idx="15">
                  <c:v>3.52</c:v>
                </c:pt>
                <c:pt idx="16">
                  <c:v>4.3029999999999999</c:v>
                </c:pt>
                <c:pt idx="17">
                  <c:v>5.1719999999999997</c:v>
                </c:pt>
                <c:pt idx="18">
                  <c:v>4.476</c:v>
                </c:pt>
                <c:pt idx="19">
                  <c:v>4.0439999999999996</c:v>
                </c:pt>
                <c:pt idx="20">
                  <c:v>4.0720000000000001</c:v>
                </c:pt>
                <c:pt idx="21">
                  <c:v>4.0730000000000004</c:v>
                </c:pt>
                <c:pt idx="22">
                  <c:v>1.4390000000000001</c:v>
                </c:pt>
                <c:pt idx="23">
                  <c:v>3.202</c:v>
                </c:pt>
                <c:pt idx="24">
                  <c:v>4.0830000000000002</c:v>
                </c:pt>
                <c:pt idx="25">
                  <c:v>5.1130000000000004</c:v>
                </c:pt>
                <c:pt idx="26">
                  <c:v>4.1500000000000004</c:v>
                </c:pt>
                <c:pt idx="27">
                  <c:v>1.1950000000000001</c:v>
                </c:pt>
                <c:pt idx="28">
                  <c:v>3.153</c:v>
                </c:pt>
                <c:pt idx="29">
                  <c:v>5.617</c:v>
                </c:pt>
                <c:pt idx="30">
                  <c:v>6.3369999999999997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'Jan20'!$C$4:$AG$4</c:f>
              <c:numCache>
                <c:formatCode>General</c:formatCode>
                <c:ptCount val="31"/>
                <c:pt idx="0" formatCode="0.0">
                  <c:v>4.7</c:v>
                </c:pt>
                <c:pt idx="1">
                  <c:v>5</c:v>
                </c:pt>
                <c:pt idx="2" formatCode="0.0">
                  <c:v>8.4</c:v>
                </c:pt>
                <c:pt idx="3" formatCode="0.0">
                  <c:v>10.4</c:v>
                </c:pt>
                <c:pt idx="4" formatCode="0.0">
                  <c:v>13.1</c:v>
                </c:pt>
                <c:pt idx="5" formatCode="0.0">
                  <c:v>13.4</c:v>
                </c:pt>
                <c:pt idx="6" formatCode="0.0">
                  <c:v>12.3</c:v>
                </c:pt>
                <c:pt idx="7" formatCode="0.0">
                  <c:v>14.4</c:v>
                </c:pt>
                <c:pt idx="8" formatCode="0.0">
                  <c:v>13.5</c:v>
                </c:pt>
                <c:pt idx="9" formatCode="0.0">
                  <c:v>15.4</c:v>
                </c:pt>
                <c:pt idx="10" formatCode="0.0">
                  <c:v>14.7</c:v>
                </c:pt>
                <c:pt idx="11" formatCode="0.0">
                  <c:v>15.3</c:v>
                </c:pt>
                <c:pt idx="12" formatCode="0.0">
                  <c:v>13.4</c:v>
                </c:pt>
                <c:pt idx="13" formatCode="0.0">
                  <c:v>15.8</c:v>
                </c:pt>
                <c:pt idx="14" formatCode="0.0">
                  <c:v>15.6</c:v>
                </c:pt>
                <c:pt idx="15" formatCode="0.0">
                  <c:v>16.100000000000001</c:v>
                </c:pt>
                <c:pt idx="16" formatCode="0.0">
                  <c:v>9.6999999999999993</c:v>
                </c:pt>
                <c:pt idx="17" formatCode="0.0">
                  <c:v>16.7</c:v>
                </c:pt>
                <c:pt idx="18" formatCode="0.0">
                  <c:v>13</c:v>
                </c:pt>
                <c:pt idx="19" formatCode="0.0">
                  <c:v>18.899999999999999</c:v>
                </c:pt>
                <c:pt idx="20" formatCode="0.0">
                  <c:v>19.5</c:v>
                </c:pt>
                <c:pt idx="21" formatCode="0.0">
                  <c:v>19.2</c:v>
                </c:pt>
                <c:pt idx="22" formatCode="0.0">
                  <c:v>5.7</c:v>
                </c:pt>
                <c:pt idx="23">
                  <c:v>10.8</c:v>
                </c:pt>
                <c:pt idx="24">
                  <c:v>19.100000000000001</c:v>
                </c:pt>
                <c:pt idx="25">
                  <c:v>15.8</c:v>
                </c:pt>
                <c:pt idx="26">
                  <c:v>15</c:v>
                </c:pt>
                <c:pt idx="27">
                  <c:v>3.8</c:v>
                </c:pt>
                <c:pt idx="28">
                  <c:v>7.8</c:v>
                </c:pt>
                <c:pt idx="29">
                  <c:v>21.2</c:v>
                </c:pt>
                <c:pt idx="30">
                  <c:v>20.7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29304"/>
        <c:axId val="732526952"/>
        <c:axId val="729638064"/>
      </c:bar3DChart>
      <c:catAx>
        <c:axId val="732529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2695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26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29304"/>
        <c:crosses val="autoZero"/>
        <c:crossBetween val="between"/>
      </c:valAx>
      <c:serAx>
        <c:axId val="729638064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2695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Februar 2020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'Feb20'!$C$3:$AG$3</c:f>
              <c:numCache>
                <c:formatCode>0.0</c:formatCode>
                <c:ptCount val="31"/>
                <c:pt idx="0">
                  <c:v>6.8440000000000003</c:v>
                </c:pt>
                <c:pt idx="1">
                  <c:v>2.0630000000000002</c:v>
                </c:pt>
                <c:pt idx="2">
                  <c:v>5.48</c:v>
                </c:pt>
                <c:pt idx="3">
                  <c:v>8.6880000000000006</c:v>
                </c:pt>
                <c:pt idx="4">
                  <c:v>7.242</c:v>
                </c:pt>
                <c:pt idx="5">
                  <c:v>6.6959999999999997</c:v>
                </c:pt>
                <c:pt idx="6">
                  <c:v>5.85</c:v>
                </c:pt>
                <c:pt idx="7">
                  <c:v>6.5830000000000002</c:v>
                </c:pt>
                <c:pt idx="8">
                  <c:v>6.0650000000000004</c:v>
                </c:pt>
                <c:pt idx="9">
                  <c:v>8.6750000000000007</c:v>
                </c:pt>
                <c:pt idx="10">
                  <c:v>8.3460000000000001</c:v>
                </c:pt>
                <c:pt idx="11">
                  <c:v>9.0020000000000007</c:v>
                </c:pt>
                <c:pt idx="12">
                  <c:v>5.7460000000000004</c:v>
                </c:pt>
                <c:pt idx="13">
                  <c:v>9.9320000000000004</c:v>
                </c:pt>
                <c:pt idx="14">
                  <c:v>7.0590000000000002</c:v>
                </c:pt>
                <c:pt idx="15">
                  <c:v>6.3540000000000001</c:v>
                </c:pt>
                <c:pt idx="16">
                  <c:v>3.222</c:v>
                </c:pt>
                <c:pt idx="17">
                  <c:v>8.2750000000000004</c:v>
                </c:pt>
                <c:pt idx="18">
                  <c:v>9.6760000000000002</c:v>
                </c:pt>
                <c:pt idx="19">
                  <c:v>7.8330000000000002</c:v>
                </c:pt>
                <c:pt idx="20">
                  <c:v>7.7549999999999999</c:v>
                </c:pt>
                <c:pt idx="21">
                  <c:v>7.149</c:v>
                </c:pt>
                <c:pt idx="22">
                  <c:v>8.8849999999999998</c:v>
                </c:pt>
                <c:pt idx="23">
                  <c:v>7.0389999999999997</c:v>
                </c:pt>
                <c:pt idx="24">
                  <c:v>6.1669999999999998</c:v>
                </c:pt>
                <c:pt idx="25">
                  <c:v>10</c:v>
                </c:pt>
                <c:pt idx="26">
                  <c:v>3.0640000000000001</c:v>
                </c:pt>
                <c:pt idx="27">
                  <c:v>7.8769999999999998</c:v>
                </c:pt>
                <c:pt idx="28">
                  <c:v>8.2070000000000007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'Feb20'!$C$4:$AG$4</c:f>
              <c:numCache>
                <c:formatCode>General</c:formatCode>
                <c:ptCount val="31"/>
                <c:pt idx="0" formatCode="0.0">
                  <c:v>14.2</c:v>
                </c:pt>
                <c:pt idx="1">
                  <c:v>5.8</c:v>
                </c:pt>
                <c:pt idx="2" formatCode="0.0">
                  <c:v>9.5</c:v>
                </c:pt>
                <c:pt idx="3" formatCode="0.0">
                  <c:v>13.9</c:v>
                </c:pt>
                <c:pt idx="4" formatCode="0.0">
                  <c:v>23.1</c:v>
                </c:pt>
                <c:pt idx="5" formatCode="0.0">
                  <c:v>27.3</c:v>
                </c:pt>
                <c:pt idx="6" formatCode="0.0">
                  <c:v>30.8</c:v>
                </c:pt>
                <c:pt idx="7" formatCode="0.0">
                  <c:v>26.6</c:v>
                </c:pt>
                <c:pt idx="8" formatCode="0.0">
                  <c:v>28.9</c:v>
                </c:pt>
                <c:pt idx="9" formatCode="0.0">
                  <c:v>19.899999999999999</c:v>
                </c:pt>
                <c:pt idx="10" formatCode="0.0">
                  <c:v>15.8</c:v>
                </c:pt>
                <c:pt idx="11" formatCode="0.0">
                  <c:v>28.8</c:v>
                </c:pt>
                <c:pt idx="12" formatCode="0.0">
                  <c:v>17</c:v>
                </c:pt>
                <c:pt idx="13" formatCode="0.0">
                  <c:v>28.9</c:v>
                </c:pt>
                <c:pt idx="14" formatCode="0.0">
                  <c:v>35.299999999999997</c:v>
                </c:pt>
                <c:pt idx="15" formatCode="0.0">
                  <c:v>22.2</c:v>
                </c:pt>
                <c:pt idx="16" formatCode="0.0">
                  <c:v>12.5</c:v>
                </c:pt>
                <c:pt idx="17" formatCode="0.0">
                  <c:v>39.6</c:v>
                </c:pt>
                <c:pt idx="18" formatCode="0.0">
                  <c:v>22.1</c:v>
                </c:pt>
                <c:pt idx="19" formatCode="0.0">
                  <c:v>39.4</c:v>
                </c:pt>
                <c:pt idx="20" formatCode="0.0">
                  <c:v>37.299999999999997</c:v>
                </c:pt>
                <c:pt idx="21" formatCode="0.0">
                  <c:v>42.6</c:v>
                </c:pt>
                <c:pt idx="22" formatCode="0.0">
                  <c:v>18.2</c:v>
                </c:pt>
                <c:pt idx="23">
                  <c:v>42.5</c:v>
                </c:pt>
                <c:pt idx="24">
                  <c:v>19.899999999999999</c:v>
                </c:pt>
                <c:pt idx="25">
                  <c:v>20.100000000000001</c:v>
                </c:pt>
                <c:pt idx="26">
                  <c:v>4.0999999999999996</c:v>
                </c:pt>
                <c:pt idx="27">
                  <c:v>43.2</c:v>
                </c:pt>
                <c:pt idx="28">
                  <c:v>27.8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30872"/>
        <c:axId val="732532048"/>
        <c:axId val="729640184"/>
      </c:bar3DChart>
      <c:catAx>
        <c:axId val="732530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3204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32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30872"/>
        <c:crosses val="autoZero"/>
        <c:crossBetween val="between"/>
      </c:valAx>
      <c:serAx>
        <c:axId val="729640184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32048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März 2020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'Mar20'!$C$3:$AG$3</c:f>
              <c:numCache>
                <c:formatCode>0.0</c:formatCode>
                <c:ptCount val="31"/>
                <c:pt idx="0">
                  <c:v>7.9880000000000004</c:v>
                </c:pt>
                <c:pt idx="1">
                  <c:v>1.8460000000000001</c:v>
                </c:pt>
                <c:pt idx="2">
                  <c:v>10</c:v>
                </c:pt>
                <c:pt idx="3">
                  <c:v>9.9499999999999993</c:v>
                </c:pt>
                <c:pt idx="4">
                  <c:v>2.62</c:v>
                </c:pt>
                <c:pt idx="5">
                  <c:v>10</c:v>
                </c:pt>
                <c:pt idx="6">
                  <c:v>10</c:v>
                </c:pt>
                <c:pt idx="7">
                  <c:v>8.9540000000000006</c:v>
                </c:pt>
                <c:pt idx="8">
                  <c:v>10</c:v>
                </c:pt>
                <c:pt idx="9">
                  <c:v>1.462</c:v>
                </c:pt>
                <c:pt idx="10">
                  <c:v>10</c:v>
                </c:pt>
                <c:pt idx="11">
                  <c:v>10</c:v>
                </c:pt>
                <c:pt idx="12">
                  <c:v>9.3970000000000002</c:v>
                </c:pt>
                <c:pt idx="13">
                  <c:v>10</c:v>
                </c:pt>
                <c:pt idx="14">
                  <c:v>8.109</c:v>
                </c:pt>
                <c:pt idx="15">
                  <c:v>8.0250000000000004</c:v>
                </c:pt>
                <c:pt idx="16">
                  <c:v>9.5510000000000002</c:v>
                </c:pt>
                <c:pt idx="17">
                  <c:v>7.851</c:v>
                </c:pt>
                <c:pt idx="18">
                  <c:v>7.734</c:v>
                </c:pt>
                <c:pt idx="19">
                  <c:v>9.1159999999999997</c:v>
                </c:pt>
                <c:pt idx="20">
                  <c:v>7.843</c:v>
                </c:pt>
                <c:pt idx="21">
                  <c:v>3.601</c:v>
                </c:pt>
                <c:pt idx="22">
                  <c:v>10</c:v>
                </c:pt>
                <c:pt idx="23">
                  <c:v>8.8930000000000007</c:v>
                </c:pt>
                <c:pt idx="24">
                  <c:v>8.9350000000000005</c:v>
                </c:pt>
                <c:pt idx="25">
                  <c:v>8.7029999999999994</c:v>
                </c:pt>
                <c:pt idx="26">
                  <c:v>8.9930000000000003</c:v>
                </c:pt>
                <c:pt idx="27">
                  <c:v>8.02</c:v>
                </c:pt>
                <c:pt idx="28">
                  <c:v>9.6189999999999998</c:v>
                </c:pt>
                <c:pt idx="29">
                  <c:v>10</c:v>
                </c:pt>
                <c:pt idx="30">
                  <c:v>9.3350000000000009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'Mar20'!$C$4:$AG$4</c:f>
              <c:numCache>
                <c:formatCode>General</c:formatCode>
                <c:ptCount val="31"/>
                <c:pt idx="0" formatCode="0.0">
                  <c:v>44.5</c:v>
                </c:pt>
                <c:pt idx="1">
                  <c:v>8</c:v>
                </c:pt>
                <c:pt idx="2" formatCode="0.0">
                  <c:v>39.6</c:v>
                </c:pt>
                <c:pt idx="3" formatCode="0.0">
                  <c:v>43.3</c:v>
                </c:pt>
                <c:pt idx="4" formatCode="0.0">
                  <c:v>11.2</c:v>
                </c:pt>
                <c:pt idx="5" formatCode="0.0">
                  <c:v>21.4</c:v>
                </c:pt>
                <c:pt idx="6" formatCode="0.0">
                  <c:v>27.9</c:v>
                </c:pt>
                <c:pt idx="7" formatCode="0.0">
                  <c:v>47.7</c:v>
                </c:pt>
                <c:pt idx="8" formatCode="0.0">
                  <c:v>26.6</c:v>
                </c:pt>
                <c:pt idx="9" formatCode="0.0">
                  <c:v>8.1999999999999993</c:v>
                </c:pt>
                <c:pt idx="10" formatCode="0.0">
                  <c:v>43.1</c:v>
                </c:pt>
                <c:pt idx="11" formatCode="0.0">
                  <c:v>28.1</c:v>
                </c:pt>
                <c:pt idx="12" formatCode="0.0">
                  <c:v>19.5</c:v>
                </c:pt>
                <c:pt idx="13" formatCode="0.0">
                  <c:v>27.9</c:v>
                </c:pt>
                <c:pt idx="14" formatCode="0.0">
                  <c:v>53.4</c:v>
                </c:pt>
                <c:pt idx="15" formatCode="0.0">
                  <c:v>51.6</c:v>
                </c:pt>
                <c:pt idx="16" formatCode="0.0">
                  <c:v>50.6</c:v>
                </c:pt>
                <c:pt idx="17" formatCode="0.0">
                  <c:v>51.1</c:v>
                </c:pt>
                <c:pt idx="18" formatCode="0.0">
                  <c:v>50.7</c:v>
                </c:pt>
                <c:pt idx="19" formatCode="0.0">
                  <c:v>39.200000000000003</c:v>
                </c:pt>
                <c:pt idx="20" formatCode="0.0">
                  <c:v>52.2</c:v>
                </c:pt>
                <c:pt idx="21" formatCode="0.0">
                  <c:v>16.100000000000001</c:v>
                </c:pt>
                <c:pt idx="22" formatCode="0.0">
                  <c:v>51.9</c:v>
                </c:pt>
                <c:pt idx="23">
                  <c:v>59.3</c:v>
                </c:pt>
                <c:pt idx="24">
                  <c:v>49</c:v>
                </c:pt>
                <c:pt idx="25">
                  <c:v>55.5</c:v>
                </c:pt>
                <c:pt idx="26">
                  <c:v>51.7</c:v>
                </c:pt>
                <c:pt idx="27">
                  <c:v>53.6</c:v>
                </c:pt>
                <c:pt idx="28">
                  <c:v>19.899999999999999</c:v>
                </c:pt>
                <c:pt idx="29">
                  <c:v>32.200000000000003</c:v>
                </c:pt>
                <c:pt idx="30">
                  <c:v>62.5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31264"/>
        <c:axId val="732529696"/>
        <c:axId val="729634672"/>
      </c:bar3DChart>
      <c:catAx>
        <c:axId val="73253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2969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29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31264"/>
        <c:crosses val="autoZero"/>
        <c:crossBetween val="between"/>
      </c:valAx>
      <c:serAx>
        <c:axId val="729634672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2969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April 2020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'Apr20'!$C$3:$AG$3</c:f>
              <c:numCache>
                <c:formatCode>0.0</c:formatCode>
                <c:ptCount val="31"/>
                <c:pt idx="0">
                  <c:v>8.8040000000000003</c:v>
                </c:pt>
                <c:pt idx="1">
                  <c:v>8.6780000000000008</c:v>
                </c:pt>
                <c:pt idx="2">
                  <c:v>8.6340000000000003</c:v>
                </c:pt>
                <c:pt idx="3">
                  <c:v>8.5860000000000003</c:v>
                </c:pt>
                <c:pt idx="4">
                  <c:v>8.66</c:v>
                </c:pt>
                <c:pt idx="5">
                  <c:v>8.5640000000000001</c:v>
                </c:pt>
                <c:pt idx="6">
                  <c:v>8.41</c:v>
                </c:pt>
                <c:pt idx="7">
                  <c:v>8.39</c:v>
                </c:pt>
                <c:pt idx="8">
                  <c:v>10</c:v>
                </c:pt>
                <c:pt idx="9">
                  <c:v>8.3800000000000008</c:v>
                </c:pt>
                <c:pt idx="10">
                  <c:v>8.51</c:v>
                </c:pt>
                <c:pt idx="11">
                  <c:v>9.48</c:v>
                </c:pt>
                <c:pt idx="12">
                  <c:v>8.56</c:v>
                </c:pt>
                <c:pt idx="13">
                  <c:v>9.24</c:v>
                </c:pt>
                <c:pt idx="14">
                  <c:v>8.77</c:v>
                </c:pt>
                <c:pt idx="15">
                  <c:v>9.25</c:v>
                </c:pt>
                <c:pt idx="16">
                  <c:v>8.91</c:v>
                </c:pt>
                <c:pt idx="17">
                  <c:v>8.5</c:v>
                </c:pt>
                <c:pt idx="18">
                  <c:v>7.29</c:v>
                </c:pt>
                <c:pt idx="19">
                  <c:v>8.61</c:v>
                </c:pt>
                <c:pt idx="20">
                  <c:v>9.15</c:v>
                </c:pt>
                <c:pt idx="21">
                  <c:v>9.6</c:v>
                </c:pt>
                <c:pt idx="22">
                  <c:v>8.5299999999999994</c:v>
                </c:pt>
                <c:pt idx="23">
                  <c:v>9.86</c:v>
                </c:pt>
                <c:pt idx="24">
                  <c:v>10</c:v>
                </c:pt>
                <c:pt idx="25">
                  <c:v>10</c:v>
                </c:pt>
                <c:pt idx="26">
                  <c:v>9.56</c:v>
                </c:pt>
                <c:pt idx="27">
                  <c:v>10</c:v>
                </c:pt>
                <c:pt idx="28">
                  <c:v>10</c:v>
                </c:pt>
                <c:pt idx="29">
                  <c:v>2.56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'Apr20'!$C$4:$AG$4</c:f>
              <c:numCache>
                <c:formatCode>0.0</c:formatCode>
                <c:ptCount val="31"/>
                <c:pt idx="0">
                  <c:v>59.9</c:v>
                </c:pt>
                <c:pt idx="1">
                  <c:v>58.4</c:v>
                </c:pt>
                <c:pt idx="2">
                  <c:v>59.2</c:v>
                </c:pt>
                <c:pt idx="3">
                  <c:v>58.8</c:v>
                </c:pt>
                <c:pt idx="4">
                  <c:v>59.4</c:v>
                </c:pt>
                <c:pt idx="5">
                  <c:v>59.1</c:v>
                </c:pt>
                <c:pt idx="6">
                  <c:v>58.3</c:v>
                </c:pt>
                <c:pt idx="7">
                  <c:v>58</c:v>
                </c:pt>
                <c:pt idx="8">
                  <c:v>55.2</c:v>
                </c:pt>
                <c:pt idx="9">
                  <c:v>58.3</c:v>
                </c:pt>
                <c:pt idx="10">
                  <c:v>58.5</c:v>
                </c:pt>
                <c:pt idx="11">
                  <c:v>48.4</c:v>
                </c:pt>
                <c:pt idx="12">
                  <c:v>55.1</c:v>
                </c:pt>
                <c:pt idx="13">
                  <c:v>63.5</c:v>
                </c:pt>
                <c:pt idx="14">
                  <c:v>61.2</c:v>
                </c:pt>
                <c:pt idx="15">
                  <c:v>58.4</c:v>
                </c:pt>
                <c:pt idx="16">
                  <c:v>55.6</c:v>
                </c:pt>
                <c:pt idx="17">
                  <c:v>56.2</c:v>
                </c:pt>
                <c:pt idx="18">
                  <c:v>39.5</c:v>
                </c:pt>
                <c:pt idx="19">
                  <c:v>57</c:v>
                </c:pt>
                <c:pt idx="20">
                  <c:v>42.1</c:v>
                </c:pt>
                <c:pt idx="21">
                  <c:v>58.3</c:v>
                </c:pt>
                <c:pt idx="22">
                  <c:v>58.8</c:v>
                </c:pt>
                <c:pt idx="23" formatCode="General">
                  <c:v>58.5</c:v>
                </c:pt>
                <c:pt idx="24" formatCode="General">
                  <c:v>43.1</c:v>
                </c:pt>
                <c:pt idx="25" formatCode="General">
                  <c:v>32.5</c:v>
                </c:pt>
                <c:pt idx="26" formatCode="General">
                  <c:v>59.7</c:v>
                </c:pt>
                <c:pt idx="27" formatCode="General">
                  <c:v>19.399999999999999</c:v>
                </c:pt>
                <c:pt idx="28" formatCode="General">
                  <c:v>52.3</c:v>
                </c:pt>
                <c:pt idx="29" formatCode="General">
                  <c:v>15.8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33224"/>
        <c:axId val="732525776"/>
        <c:axId val="729649088"/>
      </c:bar3DChart>
      <c:catAx>
        <c:axId val="732533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2577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25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33224"/>
        <c:crosses val="autoZero"/>
        <c:crossBetween val="between"/>
      </c:valAx>
      <c:serAx>
        <c:axId val="729649088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25776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Mai 2020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'Mai20'!$C$3:$AG$3</c:f>
              <c:numCache>
                <c:formatCode>0.0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5.21</c:v>
                </c:pt>
                <c:pt idx="5">
                  <c:v>10</c:v>
                </c:pt>
                <c:pt idx="6">
                  <c:v>9.16</c:v>
                </c:pt>
                <c:pt idx="7">
                  <c:v>9.3699999999999992</c:v>
                </c:pt>
                <c:pt idx="8">
                  <c:v>8.8000000000000007</c:v>
                </c:pt>
                <c:pt idx="9">
                  <c:v>8.94</c:v>
                </c:pt>
                <c:pt idx="10">
                  <c:v>5.0999999999999996</c:v>
                </c:pt>
                <c:pt idx="11">
                  <c:v>5.39</c:v>
                </c:pt>
                <c:pt idx="12">
                  <c:v>10</c:v>
                </c:pt>
                <c:pt idx="13">
                  <c:v>5.3</c:v>
                </c:pt>
                <c:pt idx="14">
                  <c:v>3.95</c:v>
                </c:pt>
                <c:pt idx="15">
                  <c:v>10</c:v>
                </c:pt>
                <c:pt idx="16">
                  <c:v>10</c:v>
                </c:pt>
                <c:pt idx="17">
                  <c:v>8.85</c:v>
                </c:pt>
                <c:pt idx="18">
                  <c:v>9.19</c:v>
                </c:pt>
                <c:pt idx="19">
                  <c:v>9.56</c:v>
                </c:pt>
                <c:pt idx="20">
                  <c:v>8.81</c:v>
                </c:pt>
                <c:pt idx="21">
                  <c:v>8.91</c:v>
                </c:pt>
                <c:pt idx="22">
                  <c:v>10</c:v>
                </c:pt>
                <c:pt idx="23">
                  <c:v>9.51</c:v>
                </c:pt>
                <c:pt idx="24">
                  <c:v>9.99</c:v>
                </c:pt>
                <c:pt idx="25">
                  <c:v>10</c:v>
                </c:pt>
                <c:pt idx="26">
                  <c:v>9.16</c:v>
                </c:pt>
                <c:pt idx="27">
                  <c:v>10</c:v>
                </c:pt>
                <c:pt idx="28">
                  <c:v>9.65</c:v>
                </c:pt>
                <c:pt idx="29">
                  <c:v>10</c:v>
                </c:pt>
                <c:pt idx="30">
                  <c:v>9.7899999999999991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'Mai20'!$C$4:$AG$4</c:f>
              <c:numCache>
                <c:formatCode>0.0</c:formatCode>
                <c:ptCount val="31"/>
                <c:pt idx="0">
                  <c:v>31</c:v>
                </c:pt>
                <c:pt idx="1">
                  <c:v>28.3</c:v>
                </c:pt>
                <c:pt idx="2">
                  <c:v>42.4</c:v>
                </c:pt>
                <c:pt idx="3">
                  <c:v>59</c:v>
                </c:pt>
                <c:pt idx="4">
                  <c:v>16.8</c:v>
                </c:pt>
                <c:pt idx="5">
                  <c:v>51.1</c:v>
                </c:pt>
                <c:pt idx="6">
                  <c:v>65.099999999999994</c:v>
                </c:pt>
                <c:pt idx="7">
                  <c:v>61.1</c:v>
                </c:pt>
                <c:pt idx="8">
                  <c:v>61.1</c:v>
                </c:pt>
                <c:pt idx="9">
                  <c:v>59.2</c:v>
                </c:pt>
                <c:pt idx="10">
                  <c:v>22.4</c:v>
                </c:pt>
                <c:pt idx="11">
                  <c:v>29.3</c:v>
                </c:pt>
                <c:pt idx="12">
                  <c:v>29.5</c:v>
                </c:pt>
                <c:pt idx="13">
                  <c:v>24.3</c:v>
                </c:pt>
                <c:pt idx="14">
                  <c:v>17</c:v>
                </c:pt>
                <c:pt idx="15">
                  <c:v>61.3</c:v>
                </c:pt>
                <c:pt idx="16">
                  <c:v>60.2</c:v>
                </c:pt>
                <c:pt idx="17">
                  <c:v>65.099999999999994</c:v>
                </c:pt>
                <c:pt idx="18">
                  <c:v>65.599999999999994</c:v>
                </c:pt>
                <c:pt idx="19">
                  <c:v>66.400000000000006</c:v>
                </c:pt>
                <c:pt idx="20">
                  <c:v>65.599999999999994</c:v>
                </c:pt>
                <c:pt idx="21">
                  <c:v>57</c:v>
                </c:pt>
                <c:pt idx="22">
                  <c:v>24.8</c:v>
                </c:pt>
                <c:pt idx="23" formatCode="General">
                  <c:v>67</c:v>
                </c:pt>
                <c:pt idx="24" formatCode="General">
                  <c:v>70.900000000000006</c:v>
                </c:pt>
                <c:pt idx="25" formatCode="General">
                  <c:v>66.900000000000006</c:v>
                </c:pt>
                <c:pt idx="26" formatCode="General">
                  <c:v>68.7</c:v>
                </c:pt>
                <c:pt idx="27" formatCode="General">
                  <c:v>65.2</c:v>
                </c:pt>
                <c:pt idx="28" formatCode="General">
                  <c:v>72.099999999999994</c:v>
                </c:pt>
                <c:pt idx="29" formatCode="General">
                  <c:v>60.5</c:v>
                </c:pt>
                <c:pt idx="30" formatCode="General">
                  <c:v>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25384"/>
        <c:axId val="732532832"/>
        <c:axId val="729651632"/>
      </c:bar3DChart>
      <c:catAx>
        <c:axId val="732525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328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32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25384"/>
        <c:crosses val="autoZero"/>
        <c:crossBetween val="between"/>
      </c:valAx>
      <c:serAx>
        <c:axId val="729651632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3283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/>
              <a:t>12 kWp PV-Anlage Niesenstrasse 
Stromproduktion Juni 2020</a:t>
            </a:r>
          </a:p>
        </c:rich>
      </c:tx>
      <c:layout>
        <c:manualLayout>
          <c:xMode val="edge"/>
          <c:yMode val="edge"/>
          <c:x val="0.33653845016179884"/>
          <c:y val="2.6647955571100744E-2"/>
        </c:manualLayout>
      </c:layout>
      <c:overlay val="0"/>
      <c:spPr>
        <a:noFill/>
        <a:ln w="25400">
          <a:noFill/>
        </a:ln>
      </c:spPr>
    </c:title>
    <c:autoTitleDeleted val="0"/>
    <c:view3D>
      <c:rotX val="14"/>
      <c:hPercent val="100"/>
      <c:rotY val="12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0384615384615387E-2"/>
          <c:y val="0.15988779803646563"/>
          <c:w val="0.78846153846153844"/>
          <c:h val="0.7727910238429172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'Jul14'!$A$3</c:f>
              <c:strCache>
                <c:ptCount val="1"/>
                <c:pt idx="0">
                  <c:v>Tageshöchst (kW)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'Jun20'!$C$3:$AG$3</c:f>
              <c:numCache>
                <c:formatCode>0.0</c:formatCode>
                <c:ptCount val="31"/>
                <c:pt idx="0">
                  <c:v>8.9499999999999993</c:v>
                </c:pt>
                <c:pt idx="1">
                  <c:v>8.8800000000000008</c:v>
                </c:pt>
                <c:pt idx="2">
                  <c:v>10</c:v>
                </c:pt>
                <c:pt idx="3">
                  <c:v>5.85</c:v>
                </c:pt>
                <c:pt idx="4">
                  <c:v>10</c:v>
                </c:pt>
                <c:pt idx="5">
                  <c:v>10</c:v>
                </c:pt>
                <c:pt idx="6">
                  <c:v>4.91</c:v>
                </c:pt>
                <c:pt idx="7">
                  <c:v>10</c:v>
                </c:pt>
                <c:pt idx="8">
                  <c:v>4.2</c:v>
                </c:pt>
                <c:pt idx="9">
                  <c:v>9.6999999999999993</c:v>
                </c:pt>
                <c:pt idx="10">
                  <c:v>10</c:v>
                </c:pt>
                <c:pt idx="11">
                  <c:v>9.52</c:v>
                </c:pt>
                <c:pt idx="12">
                  <c:v>10</c:v>
                </c:pt>
                <c:pt idx="13">
                  <c:v>3.42</c:v>
                </c:pt>
                <c:pt idx="14">
                  <c:v>10</c:v>
                </c:pt>
                <c:pt idx="15">
                  <c:v>10</c:v>
                </c:pt>
                <c:pt idx="16">
                  <c:v>8.98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8.7100000000000009</c:v>
                </c:pt>
                <c:pt idx="23">
                  <c:v>8.48</c:v>
                </c:pt>
                <c:pt idx="24">
                  <c:v>8.65</c:v>
                </c:pt>
                <c:pt idx="25">
                  <c:v>9.85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</c:numCache>
            </c:numRef>
          </c:val>
        </c:ser>
        <c:ser>
          <c:idx val="0"/>
          <c:order val="1"/>
          <c:tx>
            <c:strRef>
              <c:f>'Jul14'!$A$4</c:f>
              <c:strCache>
                <c:ptCount val="1"/>
                <c:pt idx="0">
                  <c:v>PV Produktion (kWh)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'Jun20'!$C$4:$AG$4</c:f>
              <c:numCache>
                <c:formatCode>0.0</c:formatCode>
                <c:ptCount val="31"/>
                <c:pt idx="0">
                  <c:v>67.3</c:v>
                </c:pt>
                <c:pt idx="1">
                  <c:v>67.099999999999994</c:v>
                </c:pt>
                <c:pt idx="2">
                  <c:v>48.4</c:v>
                </c:pt>
                <c:pt idx="3">
                  <c:v>18.100000000000001</c:v>
                </c:pt>
                <c:pt idx="4">
                  <c:v>31.8</c:v>
                </c:pt>
                <c:pt idx="5">
                  <c:v>36.299999999999997</c:v>
                </c:pt>
                <c:pt idx="6">
                  <c:v>25.6</c:v>
                </c:pt>
                <c:pt idx="7">
                  <c:v>23.6</c:v>
                </c:pt>
                <c:pt idx="8">
                  <c:v>14.3</c:v>
                </c:pt>
                <c:pt idx="9">
                  <c:v>25.8</c:v>
                </c:pt>
                <c:pt idx="10">
                  <c:v>51.2</c:v>
                </c:pt>
                <c:pt idx="11">
                  <c:v>67.8</c:v>
                </c:pt>
                <c:pt idx="12">
                  <c:v>45.2</c:v>
                </c:pt>
                <c:pt idx="13">
                  <c:v>17.899999999999999</c:v>
                </c:pt>
                <c:pt idx="14">
                  <c:v>30.6</c:v>
                </c:pt>
                <c:pt idx="15">
                  <c:v>49.7</c:v>
                </c:pt>
                <c:pt idx="16">
                  <c:v>28.5</c:v>
                </c:pt>
                <c:pt idx="17">
                  <c:v>62.6</c:v>
                </c:pt>
                <c:pt idx="18">
                  <c:v>40.200000000000003</c:v>
                </c:pt>
                <c:pt idx="19">
                  <c:v>63.7</c:v>
                </c:pt>
                <c:pt idx="20">
                  <c:v>61</c:v>
                </c:pt>
                <c:pt idx="21">
                  <c:v>56.3</c:v>
                </c:pt>
                <c:pt idx="22">
                  <c:v>67.400000000000006</c:v>
                </c:pt>
                <c:pt idx="23" formatCode="General">
                  <c:v>66.099999999999994</c:v>
                </c:pt>
                <c:pt idx="24" formatCode="General">
                  <c:v>63.6</c:v>
                </c:pt>
                <c:pt idx="25" formatCode="General">
                  <c:v>48.5</c:v>
                </c:pt>
                <c:pt idx="26" formatCode="General">
                  <c:v>60.2</c:v>
                </c:pt>
                <c:pt idx="27" formatCode="General">
                  <c:v>36.5</c:v>
                </c:pt>
                <c:pt idx="28" formatCode="General">
                  <c:v>47.2</c:v>
                </c:pt>
                <c:pt idx="29" formatCode="General">
                  <c:v>63.7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2534008"/>
        <c:axId val="732528912"/>
        <c:axId val="729654176"/>
      </c:bar3DChart>
      <c:catAx>
        <c:axId val="732534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2891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732528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32534008"/>
        <c:crosses val="autoZero"/>
        <c:crossBetween val="between"/>
      </c:valAx>
      <c:serAx>
        <c:axId val="729654176"/>
        <c:scaling>
          <c:orientation val="minMax"/>
        </c:scaling>
        <c:delete val="1"/>
        <c:axPos val="b"/>
        <c:majorTickMark val="out"/>
        <c:minorTickMark val="none"/>
        <c:tickLblPos val="nextTo"/>
        <c:crossAx val="732528912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07219523930658"/>
          <c:y val="0.51462636103314829"/>
          <c:w val="0.14876042917625532"/>
          <c:h val="6.60888407367280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0.xml"/></Relationships>
</file>

<file path=xl/drawings/_rels/drawing10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1.xml"/></Relationships>
</file>

<file path=xl/drawings/_rels/drawing10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2.xml"/></Relationships>
</file>

<file path=xl/drawings/_rels/drawing10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3.xml"/></Relationships>
</file>

<file path=xl/drawings/_rels/drawing10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4.xml"/></Relationships>
</file>

<file path=xl/drawings/_rels/drawing10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5.xml"/></Relationships>
</file>

<file path=xl/drawings/_rels/drawing10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6.xml"/></Relationships>
</file>

<file path=xl/drawings/_rels/drawing10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7.xml"/></Relationships>
</file>

<file path=xl/drawings/_rels/drawing10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8.xml"/></Relationships>
</file>

<file path=xl/drawings/_rels/drawing10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0.xml"/></Relationships>
</file>

<file path=xl/drawings/_rels/drawing1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1.xml"/></Relationships>
</file>

<file path=xl/drawings/_rels/drawing1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2.xml"/></Relationships>
</file>

<file path=xl/drawings/_rels/drawing1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3.xml"/></Relationships>
</file>

<file path=xl/drawings/_rels/drawing1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4.xml"/></Relationships>
</file>

<file path=xl/drawings/_rels/drawing1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5.xml"/></Relationships>
</file>

<file path=xl/drawings/_rels/drawing1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6.xml"/></Relationships>
</file>

<file path=xl/drawings/_rels/drawing1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7.xml"/></Relationships>
</file>

<file path=xl/drawings/_rels/drawing1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8.xml"/></Relationships>
</file>

<file path=xl/drawings/_rels/drawing1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0.xml"/></Relationships>
</file>

<file path=xl/drawings/_rels/drawing1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1.xml"/></Relationships>
</file>

<file path=xl/drawings/_rels/drawing1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2.xml"/></Relationships>
</file>

<file path=xl/drawings/_rels/drawing1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3.xml"/></Relationships>
</file>

<file path=xl/drawings/_rels/drawing1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4.xml"/></Relationships>
</file>

<file path=xl/drawings/_rels/drawing1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5.xml"/></Relationships>
</file>

<file path=xl/drawings/_rels/drawing1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6.xml"/></Relationships>
</file>

<file path=xl/drawings/_rels/drawing1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7.xml"/></Relationships>
</file>

<file path=xl/drawings/_rels/drawing1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8.xml"/></Relationships>
</file>

<file path=xl/drawings/_rels/drawing1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0.xml"/></Relationships>
</file>

<file path=xl/drawings/_rels/drawing1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1.xml"/></Relationships>
</file>

<file path=xl/drawings/_rels/drawing1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2.xml"/></Relationships>
</file>

<file path=xl/drawings/_rels/drawing1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3.xml"/></Relationships>
</file>

<file path=xl/drawings/_rels/drawing1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4.xml"/></Relationships>
</file>

<file path=xl/drawings/_rels/drawing1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5.xml"/></Relationships>
</file>

<file path=xl/drawings/_rels/drawing1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6.xml"/></Relationships>
</file>

<file path=xl/drawings/_rels/drawing1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7.xml"/></Relationships>
</file>

<file path=xl/drawings/_rels/drawing1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8.xml"/></Relationships>
</file>

<file path=xl/drawings/_rels/drawing1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0.xml"/></Relationships>
</file>

<file path=xl/drawings/_rels/drawing1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1.xml"/></Relationships>
</file>

<file path=xl/drawings/_rels/drawing1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2.xml"/></Relationships>
</file>

<file path=xl/drawings/_rels/drawing1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3.xml"/></Relationships>
</file>

<file path=xl/drawings/_rels/drawing1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4.xml"/></Relationships>
</file>

<file path=xl/drawings/_rels/drawing1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5.xml"/></Relationships>
</file>

<file path=xl/drawings/_rels/drawing1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6.xml"/></Relationships>
</file>

<file path=xl/drawings/_rels/drawing1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7.xml"/></Relationships>
</file>

<file path=xl/drawings/_rels/drawing1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8.xml"/></Relationships>
</file>

<file path=xl/drawings/_rels/drawing1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0.xml"/></Relationships>
</file>

<file path=xl/drawings/_rels/drawing1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1.xml"/></Relationships>
</file>

<file path=xl/drawings/_rels/drawing1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2.xml"/></Relationships>
</file>

<file path=xl/drawings/_rels/drawing1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3.xml"/></Relationships>
</file>

<file path=xl/drawings/_rels/drawing1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4.xml"/></Relationships>
</file>

<file path=xl/drawings/_rels/drawing1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5.xml"/></Relationships>
</file>

<file path=xl/drawings/_rels/drawing1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6.xml"/></Relationships>
</file>

<file path=xl/drawings/_rels/drawing1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0.xml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1.xml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2.xml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3.xml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4.xml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5.xml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6.xml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7.xml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8.xml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0.xml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1.xml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2.xml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3.xml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4.xml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5.xml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6.xml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7.xml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8.xml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160020</xdr:rowOff>
    </xdr:from>
    <xdr:to>
      <xdr:col>32</xdr:col>
      <xdr:colOff>388620</xdr:colOff>
      <xdr:row>50</xdr:row>
      <xdr:rowOff>68580</xdr:rowOff>
    </xdr:to>
    <xdr:graphicFrame macro="">
      <xdr:nvGraphicFramePr>
        <xdr:cNvPr id="979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</xdr:colOff>
      <xdr:row>51</xdr:row>
      <xdr:rowOff>7620</xdr:rowOff>
    </xdr:from>
    <xdr:to>
      <xdr:col>32</xdr:col>
      <xdr:colOff>411480</xdr:colOff>
      <xdr:row>77</xdr:row>
      <xdr:rowOff>0</xdr:rowOff>
    </xdr:to>
    <xdr:graphicFrame macro="">
      <xdr:nvGraphicFramePr>
        <xdr:cNvPr id="9793" name="Diagram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7605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7810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8015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25</xdr:col>
      <xdr:colOff>68580</xdr:colOff>
      <xdr:row>50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25</xdr:col>
      <xdr:colOff>68580</xdr:colOff>
      <xdr:row>50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25</xdr:col>
      <xdr:colOff>68580</xdr:colOff>
      <xdr:row>50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25</xdr:col>
      <xdr:colOff>68580</xdr:colOff>
      <xdr:row>50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8220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25</xdr:col>
      <xdr:colOff>68580</xdr:colOff>
      <xdr:row>50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25</xdr:col>
      <xdr:colOff>68580</xdr:colOff>
      <xdr:row>50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25</xdr:col>
      <xdr:colOff>68580</xdr:colOff>
      <xdr:row>50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25</xdr:col>
      <xdr:colOff>68580</xdr:colOff>
      <xdr:row>50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25</xdr:col>
      <xdr:colOff>68580</xdr:colOff>
      <xdr:row>50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25</xdr:col>
      <xdr:colOff>68580</xdr:colOff>
      <xdr:row>50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25</xdr:col>
      <xdr:colOff>68580</xdr:colOff>
      <xdr:row>50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25</xdr:col>
      <xdr:colOff>68580</xdr:colOff>
      <xdr:row>50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25</xdr:col>
      <xdr:colOff>68580</xdr:colOff>
      <xdr:row>50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25</xdr:col>
      <xdr:colOff>68580</xdr:colOff>
      <xdr:row>50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8425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25</xdr:col>
      <xdr:colOff>68580</xdr:colOff>
      <xdr:row>50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25</xdr:col>
      <xdr:colOff>68580</xdr:colOff>
      <xdr:row>50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25</xdr:col>
      <xdr:colOff>68580</xdr:colOff>
      <xdr:row>50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25</xdr:col>
      <xdr:colOff>68580</xdr:colOff>
      <xdr:row>50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25</xdr:col>
      <xdr:colOff>68580</xdr:colOff>
      <xdr:row>50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25</xdr:col>
      <xdr:colOff>68580</xdr:colOff>
      <xdr:row>50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25</xdr:col>
      <xdr:colOff>68580</xdr:colOff>
      <xdr:row>50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25</xdr:col>
      <xdr:colOff>68580</xdr:colOff>
      <xdr:row>50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25</xdr:col>
      <xdr:colOff>68580</xdr:colOff>
      <xdr:row>50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25</xdr:col>
      <xdr:colOff>68580</xdr:colOff>
      <xdr:row>50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8629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25</xdr:col>
      <xdr:colOff>68580</xdr:colOff>
      <xdr:row>50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25</xdr:col>
      <xdr:colOff>68580</xdr:colOff>
      <xdr:row>50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25</xdr:col>
      <xdr:colOff>68580</xdr:colOff>
      <xdr:row>50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25</xdr:col>
      <xdr:colOff>68580</xdr:colOff>
      <xdr:row>50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25</xdr:col>
      <xdr:colOff>68580</xdr:colOff>
      <xdr:row>50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25</xdr:col>
      <xdr:colOff>68580</xdr:colOff>
      <xdr:row>50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25</xdr:col>
      <xdr:colOff>68580</xdr:colOff>
      <xdr:row>50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152400</xdr:rowOff>
    </xdr:from>
    <xdr:to>
      <xdr:col>25</xdr:col>
      <xdr:colOff>68580</xdr:colOff>
      <xdr:row>50</xdr:row>
      <xdr:rowOff>144780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8834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9039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9244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9449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0.43683</cdr:x>
      <cdr:y>0.51571</cdr:y>
    </cdr:from>
    <cdr:to>
      <cdr:x>0.44448</cdr:x>
      <cdr:y>0.55158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45485" y="2748437"/>
          <a:ext cx="47511" cy="2025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de-CH"/>
        </a:p>
      </cdr:txBody>
    </cdr:sp>
  </cdr:relSizeAnchor>
  <cdr:relSizeAnchor xmlns:cdr="http://schemas.openxmlformats.org/drawingml/2006/chartDrawing">
    <cdr:from>
      <cdr:x>0.43289</cdr:x>
      <cdr:y>0.51473</cdr:y>
    </cdr:from>
    <cdr:to>
      <cdr:x>0.43978</cdr:x>
      <cdr:y>0.55084</cdr:y>
    </cdr:to>
    <cdr:sp macro="" textlink="">
      <cdr:nvSpPr>
        <cdr:cNvPr id="18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357" y="2744387"/>
          <a:ext cx="47511" cy="2025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CH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de-CH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9653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9858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0063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0268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0473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0677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0882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1087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1292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1497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974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1701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2111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1906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2316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2521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2725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2930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3135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3340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3545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2282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3749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3954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4159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4364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4569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4773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4978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5183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5388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5593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3101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5797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6002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6207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6514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6719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6924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7129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7333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7538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7743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61724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7948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8153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8357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8562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8767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8972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9177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9381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9586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9791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6889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19996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20201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20405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20610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1405194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3831018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621281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924893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11142284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1345956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71964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1653460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19484709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247168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25</xdr:col>
      <xdr:colOff>68580</xdr:colOff>
      <xdr:row>50</xdr:row>
      <xdr:rowOff>160020</xdr:rowOff>
    </xdr:to>
    <xdr:graphicFrame macro="">
      <xdr:nvGraphicFramePr>
        <xdr:cNvPr id="74011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144780</xdr:rowOff>
    </xdr:from>
    <xdr:to>
      <xdr:col>25</xdr:col>
      <xdr:colOff>68580</xdr:colOff>
      <xdr:row>50</xdr:row>
      <xdr:rowOff>137160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1.xml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2.xml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3.xml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4.xml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5.xml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6.xml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7.xml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8.xml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9.xml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1.xml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2.xml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3.xml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4.xml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5.xml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6.xml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7.xml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8.xml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9.xml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1.xml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2.xml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3.xml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4.xml"/></Relationships>
</file>

<file path=xl/worksheets/_rels/sheet1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5.xml"/><Relationship Id="rId1" Type="http://schemas.openxmlformats.org/officeDocument/2006/relationships/printerSettings" Target="../printerSettings/printerSettings5.bin"/></Relationships>
</file>

<file path=xl/worksheets/_rels/sheet1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6.xml"/><Relationship Id="rId1" Type="http://schemas.openxmlformats.org/officeDocument/2006/relationships/printerSettings" Target="../printerSettings/printerSettings6.bin"/></Relationships>
</file>

<file path=xl/worksheets/_rels/sheet1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7.xml"/><Relationship Id="rId1" Type="http://schemas.openxmlformats.org/officeDocument/2006/relationships/printerSettings" Target="../printerSettings/printerSettings7.bin"/></Relationships>
</file>

<file path=xl/worksheets/_rels/sheet1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8.xml"/><Relationship Id="rId1" Type="http://schemas.openxmlformats.org/officeDocument/2006/relationships/printerSettings" Target="../printerSettings/printerSettings8.bin"/></Relationships>
</file>

<file path=xl/worksheets/_rels/sheet1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9.xml"/><Relationship Id="rId1" Type="http://schemas.openxmlformats.org/officeDocument/2006/relationships/printerSettings" Target="../printerSettings/printerSettings9.bin"/></Relationships>
</file>

<file path=xl/worksheets/_rels/sheet1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1.xml"/><Relationship Id="rId1" Type="http://schemas.openxmlformats.org/officeDocument/2006/relationships/printerSettings" Target="../printerSettings/printerSettings11.bin"/></Relationships>
</file>

<file path=xl/worksheets/_rels/sheet1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2.xml"/><Relationship Id="rId1" Type="http://schemas.openxmlformats.org/officeDocument/2006/relationships/printerSettings" Target="../printerSettings/printerSettings12.bin"/></Relationships>
</file>

<file path=xl/worksheets/_rels/sheet1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3.xml"/><Relationship Id="rId1" Type="http://schemas.openxmlformats.org/officeDocument/2006/relationships/printerSettings" Target="../printerSettings/printerSettings13.bin"/></Relationships>
</file>

<file path=xl/worksheets/_rels/sheet1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4.xml"/><Relationship Id="rId1" Type="http://schemas.openxmlformats.org/officeDocument/2006/relationships/printerSettings" Target="../printerSettings/printerSettings14.bin"/></Relationships>
</file>

<file path=xl/worksheets/_rels/sheet1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5.xml"/><Relationship Id="rId1" Type="http://schemas.openxmlformats.org/officeDocument/2006/relationships/printerSettings" Target="../printerSettings/printerSettings15.bin"/></Relationships>
</file>

<file path=xl/worksheets/_rels/sheet1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6.xml"/><Relationship Id="rId1" Type="http://schemas.openxmlformats.org/officeDocument/2006/relationships/printerSettings" Target="../printerSettings/printerSettings16.bin"/></Relationships>
</file>

<file path=xl/worksheets/_rels/sheet1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7.xml"/><Relationship Id="rId1" Type="http://schemas.openxmlformats.org/officeDocument/2006/relationships/printerSettings" Target="../printerSettings/printerSettings17.bin"/></Relationships>
</file>

<file path=xl/worksheets/_rels/sheet1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8.xml"/><Relationship Id="rId1" Type="http://schemas.openxmlformats.org/officeDocument/2006/relationships/printerSettings" Target="../printerSettings/printerSettings18.bin"/></Relationships>
</file>

<file path=xl/worksheets/_rels/sheet1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9.xml"/><Relationship Id="rId1" Type="http://schemas.openxmlformats.org/officeDocument/2006/relationships/printerSettings" Target="../printerSettings/printerSettings19.bin"/></Relationships>
</file>

<file path=xl/worksheets/_rels/sheet1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0.xml"/><Relationship Id="rId1" Type="http://schemas.openxmlformats.org/officeDocument/2006/relationships/printerSettings" Target="../printerSettings/printerSettings2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1.xml"/><Relationship Id="rId1" Type="http://schemas.openxmlformats.org/officeDocument/2006/relationships/printerSettings" Target="../printerSettings/printerSettings21.bin"/></Relationships>
</file>

<file path=xl/worksheets/_rels/sheet1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2.xml"/><Relationship Id="rId1" Type="http://schemas.openxmlformats.org/officeDocument/2006/relationships/printerSettings" Target="../printerSettings/printerSettings22.bin"/></Relationships>
</file>

<file path=xl/worksheets/_rels/sheet1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3.xml"/><Relationship Id="rId1" Type="http://schemas.openxmlformats.org/officeDocument/2006/relationships/printerSettings" Target="../printerSettings/printerSettings23.bin"/></Relationships>
</file>

<file path=xl/worksheets/_rels/sheet1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4.xml"/><Relationship Id="rId1" Type="http://schemas.openxmlformats.org/officeDocument/2006/relationships/printerSettings" Target="../printerSettings/printerSettings24.bin"/></Relationships>
</file>

<file path=xl/worksheets/_rels/sheet1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5.xml"/><Relationship Id="rId1" Type="http://schemas.openxmlformats.org/officeDocument/2006/relationships/printerSettings" Target="../printerSettings/printerSettings25.bin"/></Relationships>
</file>

<file path=xl/worksheets/_rels/sheet1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6.xml"/><Relationship Id="rId1" Type="http://schemas.openxmlformats.org/officeDocument/2006/relationships/printerSettings" Target="../printerSettings/printerSettings26.bin"/></Relationships>
</file>

<file path=xl/worksheets/_rels/sheet1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7.xml"/><Relationship Id="rId1" Type="http://schemas.openxmlformats.org/officeDocument/2006/relationships/printerSettings" Target="../printerSettings/printerSettings27.bin"/></Relationships>
</file>

<file path=xl/worksheets/_rels/sheet1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8.xml"/><Relationship Id="rId1" Type="http://schemas.openxmlformats.org/officeDocument/2006/relationships/printerSettings" Target="../printerSettings/printerSettings28.bin"/></Relationships>
</file>

<file path=xl/worksheets/_rels/sheet1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9.xml"/><Relationship Id="rId1" Type="http://schemas.openxmlformats.org/officeDocument/2006/relationships/printerSettings" Target="../printerSettings/printerSettings29.bin"/></Relationships>
</file>

<file path=xl/worksheets/_rels/sheet1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0.xml"/><Relationship Id="rId1" Type="http://schemas.openxmlformats.org/officeDocument/2006/relationships/printerSettings" Target="../printerSettings/printerSettings3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1.xml"/><Relationship Id="rId1" Type="http://schemas.openxmlformats.org/officeDocument/2006/relationships/printerSettings" Target="../printerSettings/printerSettings31.bin"/></Relationships>
</file>

<file path=xl/worksheets/_rels/sheet1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2.xml"/><Relationship Id="rId1" Type="http://schemas.openxmlformats.org/officeDocument/2006/relationships/printerSettings" Target="../printerSettings/printerSettings32.bin"/></Relationships>
</file>

<file path=xl/worksheets/_rels/sheet1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3.xml"/><Relationship Id="rId1" Type="http://schemas.openxmlformats.org/officeDocument/2006/relationships/printerSettings" Target="../printerSettings/printerSettings33.bin"/></Relationships>
</file>

<file path=xl/worksheets/_rels/sheet1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4.xml"/><Relationship Id="rId1" Type="http://schemas.openxmlformats.org/officeDocument/2006/relationships/printerSettings" Target="../printerSettings/printerSettings34.bin"/></Relationships>
</file>

<file path=xl/worksheets/_rels/sheet1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5.xml"/><Relationship Id="rId1" Type="http://schemas.openxmlformats.org/officeDocument/2006/relationships/printerSettings" Target="../printerSettings/printerSettings35.bin"/></Relationships>
</file>

<file path=xl/worksheets/_rels/sheet1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6.xml"/><Relationship Id="rId1" Type="http://schemas.openxmlformats.org/officeDocument/2006/relationships/printerSettings" Target="../printerSettings/printerSettings36.bin"/></Relationships>
</file>

<file path=xl/worksheets/_rels/sheet1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7.xml"/><Relationship Id="rId1" Type="http://schemas.openxmlformats.org/officeDocument/2006/relationships/printerSettings" Target="../printerSettings/printerSettings3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2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3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4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5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6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7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8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9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1.xml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2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3.xml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4.xml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5.xml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6.xml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7.xml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8.xml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9.xml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1.xml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2.xml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3.xml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4.xml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5.xml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6.xml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7.xml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8.xml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9.xml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J54"/>
  <sheetViews>
    <sheetView topLeftCell="DY1" zoomScaleNormal="100" workbookViewId="0">
      <selection activeCell="FB11" sqref="FB11"/>
    </sheetView>
  </sheetViews>
  <sheetFormatPr baseColWidth="10" defaultRowHeight="13.2" x14ac:dyDescent="0.25"/>
  <cols>
    <col min="1" max="1" width="23.109375" customWidth="1"/>
    <col min="2" max="34" width="6.109375" customWidth="1"/>
    <col min="35" max="35" width="6.88671875" bestFit="1" customWidth="1"/>
    <col min="36" max="46" width="6.109375" customWidth="1"/>
    <col min="47" max="47" width="6.88671875" bestFit="1" customWidth="1"/>
    <col min="48" max="51" width="6.109375" customWidth="1"/>
    <col min="52" max="55" width="6.88671875" bestFit="1" customWidth="1"/>
    <col min="56" max="56" width="6.88671875" customWidth="1"/>
    <col min="57" max="158" width="6.88671875" bestFit="1" customWidth="1"/>
    <col min="159" max="159" width="3.109375" customWidth="1"/>
    <col min="160" max="160" width="9.33203125" customWidth="1"/>
    <col min="161" max="161" width="17.6640625" customWidth="1"/>
    <col min="162" max="162" width="10.6640625" customWidth="1"/>
    <col min="163" max="163" width="9.33203125" customWidth="1"/>
    <col min="164" max="164" width="18.33203125" customWidth="1"/>
    <col min="165" max="166" width="9.33203125" customWidth="1"/>
  </cols>
  <sheetData>
    <row r="2" spans="1:166" ht="21" x14ac:dyDescent="0.4">
      <c r="B2" s="19" t="s">
        <v>12</v>
      </c>
    </row>
    <row r="5" spans="1:166" x14ac:dyDescent="0.25">
      <c r="FD5" s="1" t="s">
        <v>5</v>
      </c>
      <c r="FE5" s="10" t="s">
        <v>4</v>
      </c>
      <c r="FF5" s="1"/>
      <c r="FG5" s="1"/>
      <c r="FH5" s="1"/>
      <c r="FI5" s="1"/>
      <c r="FJ5" s="1"/>
    </row>
    <row r="6" spans="1:166" s="4" customFormat="1" x14ac:dyDescent="0.25">
      <c r="K6" s="3">
        <v>2013</v>
      </c>
      <c r="W6" s="3">
        <v>2014</v>
      </c>
      <c r="AI6" s="4">
        <v>2015</v>
      </c>
      <c r="AU6" s="4">
        <v>2016</v>
      </c>
      <c r="BG6" s="4">
        <v>2017</v>
      </c>
      <c r="BT6" s="4">
        <v>2018</v>
      </c>
      <c r="CE6" s="4">
        <v>2019</v>
      </c>
      <c r="CQ6" s="4">
        <v>2020</v>
      </c>
      <c r="DC6" s="23" t="s">
        <v>149</v>
      </c>
      <c r="DO6" s="37">
        <f>DC6+1</f>
        <v>2022</v>
      </c>
      <c r="EA6" s="37">
        <f>DO6+1</f>
        <v>2023</v>
      </c>
      <c r="EM6" s="37">
        <f>EA6+1</f>
        <v>2024</v>
      </c>
      <c r="EY6" s="37">
        <f>EM6+1</f>
        <v>2025</v>
      </c>
      <c r="FD6" s="31" t="s">
        <v>8</v>
      </c>
      <c r="FE6" s="31" t="s">
        <v>8</v>
      </c>
      <c r="FF6" s="31"/>
      <c r="FI6" s="32"/>
    </row>
    <row r="7" spans="1:166" x14ac:dyDescent="0.25">
      <c r="B7" s="12" t="s">
        <v>9</v>
      </c>
      <c r="C7" s="12" t="s">
        <v>10</v>
      </c>
      <c r="D7" s="12" t="s">
        <v>11</v>
      </c>
      <c r="E7" s="12" t="s">
        <v>13</v>
      </c>
      <c r="F7" s="12" t="s">
        <v>14</v>
      </c>
      <c r="G7" s="12" t="s">
        <v>17</v>
      </c>
      <c r="H7" s="12" t="s">
        <v>18</v>
      </c>
      <c r="I7" s="12" t="s">
        <v>19</v>
      </c>
      <c r="J7" s="12" t="s">
        <v>20</v>
      </c>
      <c r="K7" s="12" t="s">
        <v>21</v>
      </c>
      <c r="L7" s="12" t="s">
        <v>22</v>
      </c>
      <c r="M7" s="12" t="s">
        <v>23</v>
      </c>
      <c r="N7" s="12" t="s">
        <v>24</v>
      </c>
      <c r="O7" s="12" t="s">
        <v>25</v>
      </c>
      <c r="P7" s="12" t="s">
        <v>26</v>
      </c>
      <c r="Q7" s="12" t="s">
        <v>27</v>
      </c>
      <c r="R7" s="12" t="s">
        <v>28</v>
      </c>
      <c r="S7" s="12" t="s">
        <v>29</v>
      </c>
      <c r="T7" s="12" t="s">
        <v>30</v>
      </c>
      <c r="U7" s="12" t="s">
        <v>31</v>
      </c>
      <c r="V7" s="12" t="s">
        <v>32</v>
      </c>
      <c r="W7" s="12" t="s">
        <v>33</v>
      </c>
      <c r="X7" s="12" t="s">
        <v>34</v>
      </c>
      <c r="Y7" s="12" t="s">
        <v>35</v>
      </c>
      <c r="Z7" s="12" t="s">
        <v>36</v>
      </c>
      <c r="AA7" s="12" t="s">
        <v>37</v>
      </c>
      <c r="AB7" s="12" t="s">
        <v>38</v>
      </c>
      <c r="AC7" s="12" t="s">
        <v>39</v>
      </c>
      <c r="AD7" s="12" t="s">
        <v>40</v>
      </c>
      <c r="AE7" s="12" t="s">
        <v>41</v>
      </c>
      <c r="AF7" s="12" t="s">
        <v>42</v>
      </c>
      <c r="AG7" s="12" t="s">
        <v>43</v>
      </c>
      <c r="AH7" s="12" t="s">
        <v>44</v>
      </c>
      <c r="AI7" s="12" t="s">
        <v>45</v>
      </c>
      <c r="AJ7" s="12" t="s">
        <v>46</v>
      </c>
      <c r="AK7" s="26" t="s">
        <v>47</v>
      </c>
      <c r="AL7" s="12" t="s">
        <v>48</v>
      </c>
      <c r="AM7" s="12" t="s">
        <v>49</v>
      </c>
      <c r="AN7" s="12" t="s">
        <v>50</v>
      </c>
      <c r="AO7" s="12" t="s">
        <v>51</v>
      </c>
      <c r="AP7" s="12" t="s">
        <v>52</v>
      </c>
      <c r="AQ7" s="12" t="s">
        <v>53</v>
      </c>
      <c r="AR7" s="12" t="s">
        <v>54</v>
      </c>
      <c r="AS7" s="12" t="s">
        <v>55</v>
      </c>
      <c r="AT7" s="12" t="s">
        <v>56</v>
      </c>
      <c r="AU7" s="12" t="s">
        <v>57</v>
      </c>
      <c r="AV7" s="12" t="s">
        <v>58</v>
      </c>
      <c r="AW7" s="12" t="s">
        <v>59</v>
      </c>
      <c r="AX7" s="12" t="s">
        <v>60</v>
      </c>
      <c r="AY7" s="12" t="s">
        <v>61</v>
      </c>
      <c r="AZ7" s="12" t="s">
        <v>62</v>
      </c>
      <c r="BA7" s="12" t="s">
        <v>63</v>
      </c>
      <c r="BB7" s="12" t="s">
        <v>65</v>
      </c>
      <c r="BC7" s="12" t="s">
        <v>66</v>
      </c>
      <c r="BD7" s="12" t="s">
        <v>67</v>
      </c>
      <c r="BE7" s="12" t="s">
        <v>73</v>
      </c>
      <c r="BF7" s="12" t="s">
        <v>74</v>
      </c>
      <c r="BG7" s="12" t="s">
        <v>75</v>
      </c>
      <c r="BH7" s="12" t="s">
        <v>76</v>
      </c>
      <c r="BI7" s="12" t="s">
        <v>77</v>
      </c>
      <c r="BJ7" s="12" t="s">
        <v>78</v>
      </c>
      <c r="BK7" s="12" t="s">
        <v>79</v>
      </c>
      <c r="BL7" s="12" t="s">
        <v>80</v>
      </c>
      <c r="BM7" s="12" t="s">
        <v>81</v>
      </c>
      <c r="BN7" s="12" t="s">
        <v>82</v>
      </c>
      <c r="BO7" s="12" t="s">
        <v>83</v>
      </c>
      <c r="BP7" s="12" t="s">
        <v>84</v>
      </c>
      <c r="BQ7" s="12" t="s">
        <v>85</v>
      </c>
      <c r="BR7" s="12" t="s">
        <v>86</v>
      </c>
      <c r="BS7" s="12" t="s">
        <v>87</v>
      </c>
      <c r="BT7" s="12" t="s">
        <v>88</v>
      </c>
      <c r="BU7" s="12" t="s">
        <v>89</v>
      </c>
      <c r="BV7" s="12" t="s">
        <v>90</v>
      </c>
      <c r="BW7" s="12" t="s">
        <v>91</v>
      </c>
      <c r="BX7" s="12" t="s">
        <v>92</v>
      </c>
      <c r="BY7" s="12" t="s">
        <v>93</v>
      </c>
      <c r="BZ7" s="12" t="s">
        <v>94</v>
      </c>
      <c r="CA7" s="12" t="s">
        <v>95</v>
      </c>
      <c r="CB7" s="12" t="s">
        <v>96</v>
      </c>
      <c r="CC7" s="12" t="s">
        <v>97</v>
      </c>
      <c r="CD7" s="12" t="s">
        <v>98</v>
      </c>
      <c r="CE7" s="12" t="s">
        <v>99</v>
      </c>
      <c r="CF7" s="12" t="s">
        <v>100</v>
      </c>
      <c r="CG7" s="12" t="s">
        <v>101</v>
      </c>
      <c r="CH7" s="12" t="s">
        <v>102</v>
      </c>
      <c r="CI7" s="12" t="s">
        <v>103</v>
      </c>
      <c r="CJ7" s="12" t="s">
        <v>104</v>
      </c>
      <c r="CK7" s="12" t="s">
        <v>105</v>
      </c>
      <c r="CL7" s="12" t="s">
        <v>106</v>
      </c>
      <c r="CM7" s="12" t="s">
        <v>107</v>
      </c>
      <c r="CN7" s="12" t="s">
        <v>108</v>
      </c>
      <c r="CO7" s="12" t="s">
        <v>109</v>
      </c>
      <c r="CP7" s="12" t="s">
        <v>110</v>
      </c>
      <c r="CQ7" s="12" t="s">
        <v>111</v>
      </c>
      <c r="CR7" s="12" t="s">
        <v>112</v>
      </c>
      <c r="CS7" s="12" t="s">
        <v>113</v>
      </c>
      <c r="CT7" s="12" t="s">
        <v>114</v>
      </c>
      <c r="CU7" s="12" t="s">
        <v>115</v>
      </c>
      <c r="CV7" s="12" t="s">
        <v>116</v>
      </c>
      <c r="CW7" s="33" t="s">
        <v>117</v>
      </c>
      <c r="CX7" s="33" t="s">
        <v>118</v>
      </c>
      <c r="CY7" s="33" t="s">
        <v>119</v>
      </c>
      <c r="CZ7" s="33" t="s">
        <v>120</v>
      </c>
      <c r="DA7" s="33" t="s">
        <v>121</v>
      </c>
      <c r="DB7" s="33" t="s">
        <v>122</v>
      </c>
      <c r="DC7" s="33" t="s">
        <v>123</v>
      </c>
      <c r="DD7" s="33" t="s">
        <v>124</v>
      </c>
      <c r="DE7" s="33" t="s">
        <v>125</v>
      </c>
      <c r="DF7" s="33" t="s">
        <v>126</v>
      </c>
      <c r="DG7" s="33" t="s">
        <v>127</v>
      </c>
      <c r="DH7" s="33" t="s">
        <v>128</v>
      </c>
      <c r="DI7" s="33" t="s">
        <v>129</v>
      </c>
      <c r="DJ7" s="33" t="s">
        <v>130</v>
      </c>
      <c r="DK7" s="33" t="s">
        <v>131</v>
      </c>
      <c r="DL7" s="33" t="s">
        <v>132</v>
      </c>
      <c r="DM7" s="33" t="s">
        <v>133</v>
      </c>
      <c r="DN7" s="33" t="s">
        <v>134</v>
      </c>
      <c r="DO7" s="33" t="s">
        <v>135</v>
      </c>
      <c r="DP7" s="33" t="s">
        <v>136</v>
      </c>
      <c r="DQ7" s="33" t="s">
        <v>137</v>
      </c>
      <c r="DR7" s="33" t="s">
        <v>138</v>
      </c>
      <c r="DS7" s="33" t="s">
        <v>139</v>
      </c>
      <c r="DT7" s="33" t="s">
        <v>140</v>
      </c>
      <c r="DU7" s="33" t="s">
        <v>141</v>
      </c>
      <c r="DV7" s="33" t="s">
        <v>142</v>
      </c>
      <c r="DW7" s="33" t="s">
        <v>143</v>
      </c>
      <c r="DX7" s="33" t="s">
        <v>144</v>
      </c>
      <c r="DY7" s="33" t="s">
        <v>145</v>
      </c>
      <c r="DZ7" s="33" t="s">
        <v>146</v>
      </c>
      <c r="EA7" s="33" t="s">
        <v>147</v>
      </c>
      <c r="EB7" s="33" t="s">
        <v>148</v>
      </c>
      <c r="EC7" s="33" t="s">
        <v>150</v>
      </c>
      <c r="ED7" s="33" t="s">
        <v>151</v>
      </c>
      <c r="EE7" s="33" t="s">
        <v>152</v>
      </c>
      <c r="EF7" s="33" t="s">
        <v>153</v>
      </c>
      <c r="EG7" s="33" t="s">
        <v>154</v>
      </c>
      <c r="EH7" s="33" t="s">
        <v>155</v>
      </c>
      <c r="EI7" s="33" t="s">
        <v>156</v>
      </c>
      <c r="EJ7" s="33" t="s">
        <v>157</v>
      </c>
      <c r="EK7" s="33" t="s">
        <v>158</v>
      </c>
      <c r="EL7" s="33" t="s">
        <v>159</v>
      </c>
      <c r="EM7" s="33" t="s">
        <v>160</v>
      </c>
      <c r="EN7" s="33" t="s">
        <v>161</v>
      </c>
      <c r="EO7" s="33" t="s">
        <v>162</v>
      </c>
      <c r="EP7" s="33" t="s">
        <v>163</v>
      </c>
      <c r="EQ7" s="33" t="s">
        <v>164</v>
      </c>
      <c r="ER7" s="33" t="s">
        <v>165</v>
      </c>
      <c r="ES7" s="33" t="s">
        <v>166</v>
      </c>
      <c r="ET7" s="33" t="s">
        <v>167</v>
      </c>
      <c r="EU7" s="33" t="s">
        <v>168</v>
      </c>
      <c r="EV7" s="33" t="s">
        <v>169</v>
      </c>
      <c r="EW7" s="33" t="s">
        <v>170</v>
      </c>
      <c r="EX7" s="33" t="s">
        <v>171</v>
      </c>
      <c r="EY7" s="33" t="s">
        <v>172</v>
      </c>
      <c r="EZ7" s="33" t="s">
        <v>173</v>
      </c>
      <c r="FA7" s="33" t="s">
        <v>174</v>
      </c>
      <c r="FB7" s="33" t="s">
        <v>175</v>
      </c>
      <c r="FE7" t="s">
        <v>3</v>
      </c>
      <c r="FF7" s="9"/>
      <c r="FG7" s="4"/>
      <c r="FH7" s="4"/>
      <c r="FI7" s="4"/>
    </row>
    <row r="10" spans="1:166" s="16" customFormat="1" x14ac:dyDescent="0.25">
      <c r="A10" s="14" t="s">
        <v>7</v>
      </c>
      <c r="B10" s="13"/>
      <c r="C10" s="13">
        <f>'Jun12'!B5</f>
        <v>11</v>
      </c>
      <c r="D10" s="13">
        <f>'Jun12'!$AI5</f>
        <v>1535.7</v>
      </c>
      <c r="E10" s="13">
        <f>'Jul12'!$AI5</f>
        <v>1569.8999999999994</v>
      </c>
      <c r="F10" s="13">
        <f>'Aug12'!$AI5</f>
        <v>1495</v>
      </c>
      <c r="G10" s="13">
        <f>'Sep12'!$AI5</f>
        <v>1036</v>
      </c>
      <c r="H10" s="13">
        <f>'Okt12'!$AI5</f>
        <v>655</v>
      </c>
      <c r="I10" s="13">
        <f>'Nov12'!$AI5</f>
        <v>396</v>
      </c>
      <c r="J10" s="13">
        <f>'Dez12'!$AI5</f>
        <v>134</v>
      </c>
      <c r="K10" s="13">
        <f>'Jan13'!$AI5</f>
        <v>380</v>
      </c>
      <c r="L10" s="13">
        <f>'Feb13'!$AI5</f>
        <v>361</v>
      </c>
      <c r="M10" s="13">
        <f>'Mar13'!$AI5</f>
        <v>869</v>
      </c>
      <c r="N10" s="13">
        <f>'Apr13'!$AI5</f>
        <v>1169</v>
      </c>
      <c r="O10" s="13">
        <f>'Mai13'!$AI5</f>
        <v>1296</v>
      </c>
      <c r="P10" s="13">
        <f>'Jun13'!$AI5</f>
        <v>1524</v>
      </c>
      <c r="Q10" s="13">
        <f>'Jul13'!$AI5</f>
        <v>1728</v>
      </c>
      <c r="R10" s="13">
        <f>'Aug13'!$AI5</f>
        <v>1495</v>
      </c>
      <c r="S10" s="13">
        <f>'Sep13'!$AI5</f>
        <v>1103</v>
      </c>
      <c r="T10" s="13">
        <f>'Okt13'!$AI5</f>
        <v>736</v>
      </c>
      <c r="U10" s="13">
        <f>'Nov13'!$AI5</f>
        <v>379</v>
      </c>
      <c r="V10" s="13">
        <f>'Dez13'!$AI5</f>
        <v>330</v>
      </c>
      <c r="W10" s="13">
        <f>'Jan14'!$AI5</f>
        <v>418</v>
      </c>
      <c r="X10" s="13">
        <f>'Feb14'!$AI5</f>
        <v>653</v>
      </c>
      <c r="Y10" s="13">
        <f>'Mar14'!$AI5</f>
        <v>1255</v>
      </c>
      <c r="Z10" s="13">
        <f>'Apr14'!$AI5</f>
        <v>1339</v>
      </c>
      <c r="AA10" s="13">
        <f>'Mai14'!$AI5</f>
        <v>1476</v>
      </c>
      <c r="AB10" s="13">
        <f>'Jun14'!$AI5</f>
        <v>1718</v>
      </c>
      <c r="AC10" s="13">
        <f>'Jul14'!$AI5</f>
        <v>1338</v>
      </c>
      <c r="AD10" s="13">
        <f>'Aug14'!$AI5</f>
        <v>1274</v>
      </c>
      <c r="AE10" s="13">
        <f>'Sep14'!$AI5</f>
        <v>1194</v>
      </c>
      <c r="AF10" s="13">
        <f>'Okt14'!$AI5</f>
        <v>840</v>
      </c>
      <c r="AG10" s="13">
        <f>'Nov14'!$AI5</f>
        <v>395</v>
      </c>
      <c r="AH10" s="13">
        <f>'Dez14'!$AI5</f>
        <v>212</v>
      </c>
      <c r="AI10" s="13">
        <f>'Jan15'!$AI5</f>
        <v>212</v>
      </c>
      <c r="AJ10" s="13">
        <f>'Feb15'!$AI5</f>
        <v>375</v>
      </c>
      <c r="AK10" s="13">
        <f>'Mar15'!$AI5</f>
        <v>1133</v>
      </c>
      <c r="AL10" s="13">
        <f>'Apr15'!$AI5</f>
        <v>1424</v>
      </c>
      <c r="AM10" s="13">
        <f>'Mai15'!$AI5</f>
        <v>1434</v>
      </c>
      <c r="AN10" s="13">
        <f>'Jun15'!$AI5</f>
        <v>1665</v>
      </c>
      <c r="AO10" s="13">
        <f>'Jul15'!$AI5</f>
        <v>1733</v>
      </c>
      <c r="AP10" s="13">
        <f>'Aug15'!$AI5</f>
        <v>1346</v>
      </c>
      <c r="AQ10" s="13">
        <f>'Sep15'!$AI5</f>
        <v>1034</v>
      </c>
      <c r="AR10" s="13">
        <f>'Okt15'!$AI5</f>
        <v>786</v>
      </c>
      <c r="AS10" s="13">
        <f>'Nov15'!$AI5</f>
        <v>549</v>
      </c>
      <c r="AT10" s="13">
        <f>'Dez15'!$AI5</f>
        <v>421</v>
      </c>
      <c r="AU10" s="13">
        <f>'Jan16'!$AI5</f>
        <v>310</v>
      </c>
      <c r="AV10" s="13">
        <f>'Feb16'!$AI5</f>
        <v>504</v>
      </c>
      <c r="AW10" s="13">
        <f>'Mar16'!$AI5</f>
        <v>1030</v>
      </c>
      <c r="AX10" s="13">
        <f>'Apr16'!$AI5</f>
        <v>1163</v>
      </c>
      <c r="AY10" s="13">
        <f>'Mai16'!$AI5</f>
        <v>1397</v>
      </c>
      <c r="AZ10" s="13">
        <f>'Jun16'!$AI5</f>
        <v>1311</v>
      </c>
      <c r="BA10" s="13">
        <f>'Jul16'!$AI5</f>
        <v>1518</v>
      </c>
      <c r="BB10" s="13">
        <f>'Aug16'!$AI5</f>
        <v>1405</v>
      </c>
      <c r="BC10" s="13">
        <f>'Sep16'!$AI5</f>
        <v>1120</v>
      </c>
      <c r="BD10" s="13">
        <f>'Okt16'!$AI5</f>
        <v>717</v>
      </c>
      <c r="BE10" s="13">
        <f>'Nov16'!$AI5</f>
        <v>389</v>
      </c>
      <c r="BF10" s="13">
        <f>'Dez16'!$AI5</f>
        <v>343</v>
      </c>
      <c r="BG10" s="13">
        <f>'Jan17'!$AI5</f>
        <v>92</v>
      </c>
      <c r="BH10" s="13">
        <f>'Feb17'!$AI5</f>
        <v>637</v>
      </c>
      <c r="BI10" s="13">
        <f>'Mar17'!$AI5</f>
        <v>1140</v>
      </c>
      <c r="BJ10" s="13">
        <f>'Apr17'!$AI5</f>
        <v>1371</v>
      </c>
      <c r="BK10" s="13">
        <f>'Mai17'!$AI5</f>
        <v>1525</v>
      </c>
      <c r="BL10" s="13">
        <f>'Jun17'!$AI5</f>
        <v>1654</v>
      </c>
      <c r="BM10" s="13">
        <f>'Jul17'!$AI5</f>
        <v>1457</v>
      </c>
      <c r="BN10" s="13">
        <f>'Aug17'!$AI5</f>
        <v>1328</v>
      </c>
      <c r="BO10" s="13">
        <f>'Sep17'!$AI5</f>
        <v>1029</v>
      </c>
      <c r="BP10" s="13">
        <f>'Okt17'!$AI5</f>
        <v>936</v>
      </c>
      <c r="BQ10" s="13">
        <f>'Nov17'!$AI5</f>
        <v>416</v>
      </c>
      <c r="BR10" s="13">
        <f>'Dez17'!$AI5</f>
        <v>167</v>
      </c>
      <c r="BS10" s="13">
        <f>'Jan18'!$AI5</f>
        <v>380</v>
      </c>
      <c r="BT10" s="13">
        <f>'Feb18'!$AI5</f>
        <v>504</v>
      </c>
      <c r="BU10" s="13">
        <f>'Mar18'!$AI5</f>
        <v>830</v>
      </c>
      <c r="BV10" s="13">
        <f>'Apr18'!$AI5</f>
        <v>1468</v>
      </c>
      <c r="BW10" s="13">
        <f>'Mai18'!$AI5</f>
        <v>1431</v>
      </c>
      <c r="BX10" s="13">
        <f>'Jun18'!$AI5</f>
        <v>1666</v>
      </c>
      <c r="BY10" s="13">
        <f>'Jul18'!$AI5</f>
        <v>1616</v>
      </c>
      <c r="BZ10" s="13">
        <f>'Aug18'!$AI5</f>
        <v>1364</v>
      </c>
      <c r="CA10" s="13">
        <f>'Sep18'!$AI5</f>
        <v>1193</v>
      </c>
      <c r="CB10" s="13">
        <f>'Okt18'!$AI5</f>
        <v>914</v>
      </c>
      <c r="CC10" s="13">
        <f>'Nov18'!$AI5</f>
        <v>406</v>
      </c>
      <c r="CD10" s="13">
        <f>'Dez18'!$AI5</f>
        <v>253</v>
      </c>
      <c r="CE10" s="13">
        <f>'Jan19'!$AI5</f>
        <v>379</v>
      </c>
      <c r="CF10" s="13">
        <f>'Feb19'!$AI5</f>
        <v>787</v>
      </c>
      <c r="CG10" s="13">
        <f>'Mar19'!$AI5</f>
        <v>1187</v>
      </c>
      <c r="CH10" s="13">
        <f>'Apr19'!$AI5</f>
        <v>1303</v>
      </c>
      <c r="CI10" s="13">
        <f>'Mai19'!$AI5</f>
        <v>1385</v>
      </c>
      <c r="CJ10" s="13">
        <f>'Jun19'!$AI5</f>
        <v>1652</v>
      </c>
      <c r="CK10" s="13">
        <f>'Jul19'!$AI5</f>
        <v>1617</v>
      </c>
      <c r="CL10" s="13">
        <f>'Aug19'!$AI5</f>
        <v>1411</v>
      </c>
      <c r="CM10" s="13">
        <f>'Sep19'!$AI5</f>
        <v>1159</v>
      </c>
      <c r="CN10" s="13">
        <f>'Okt19'!$AI5</f>
        <v>707</v>
      </c>
      <c r="CO10" s="13">
        <f>'Nov19'!$AI5</f>
        <v>348</v>
      </c>
      <c r="CP10" s="13">
        <f>'Dez19'!$AI5</f>
        <v>276</v>
      </c>
      <c r="CQ10" s="13">
        <f>'Jan20'!$AI5</f>
        <v>420</v>
      </c>
      <c r="CR10" s="13">
        <f>'Feb20'!$AI5</f>
        <v>718</v>
      </c>
      <c r="CS10" s="13">
        <f>'Mar20'!$AI5</f>
        <v>1199</v>
      </c>
      <c r="CT10" s="13">
        <f>'Apr20'!$AI5</f>
        <v>1580</v>
      </c>
      <c r="CU10" s="13">
        <f>'Mai20'!$AI5</f>
        <v>1604</v>
      </c>
      <c r="CV10" s="13">
        <f>'Jun20'!$AI5</f>
        <v>1389</v>
      </c>
      <c r="CW10" s="13">
        <f>'Jul20'!$AI5</f>
        <v>1664</v>
      </c>
      <c r="CX10" s="13">
        <f>'Aug20'!$AI5</f>
        <v>1343</v>
      </c>
      <c r="CY10" s="13">
        <f>'Sep20'!$AI5</f>
        <v>1109</v>
      </c>
      <c r="CZ10" s="13">
        <f>'Okt20'!$AI5</f>
        <v>652</v>
      </c>
      <c r="DA10" s="13">
        <f>'Nov20'!$AI5</f>
        <v>373</v>
      </c>
      <c r="DB10" s="13">
        <f>'Dez20'!$AI5</f>
        <v>200</v>
      </c>
      <c r="DC10" s="13">
        <f>'Jan21'!$AI5</f>
        <v>235</v>
      </c>
      <c r="DD10" s="13">
        <f>'Feb21'!$AI5</f>
        <v>621</v>
      </c>
      <c r="DE10" s="13">
        <f>'Mar21'!$AI5</f>
        <v>1219</v>
      </c>
      <c r="DF10" s="13">
        <f>'Apr21'!$AI5</f>
        <v>1451</v>
      </c>
      <c r="DG10" s="13">
        <f>'Mai21'!$AI5</f>
        <v>1354</v>
      </c>
      <c r="DH10" s="13">
        <f>'Jun21'!$AI5</f>
        <v>1587</v>
      </c>
      <c r="DI10" s="13">
        <f>'Jul21'!$AI5</f>
        <v>1421</v>
      </c>
      <c r="DJ10" s="13">
        <f>'Aug21'!$AI5</f>
        <v>1314</v>
      </c>
      <c r="DK10" s="13">
        <f>'Sep21'!$AI5</f>
        <v>1164</v>
      </c>
      <c r="DL10" s="13">
        <f>'Okt21'!$AI5</f>
        <v>821</v>
      </c>
      <c r="DM10" s="13">
        <f>'Nov21'!$AI5</f>
        <v>309</v>
      </c>
      <c r="DN10" s="13">
        <f>'Dez21'!$AI5</f>
        <v>161</v>
      </c>
      <c r="DO10" s="13">
        <f>'Jan22'!$AI5</f>
        <v>432</v>
      </c>
      <c r="DP10" s="13">
        <f>'Feb22'!$AI5</f>
        <v>728</v>
      </c>
      <c r="DQ10" s="13">
        <f>'Mar22'!$AI5</f>
        <v>1293</v>
      </c>
      <c r="DR10" s="13">
        <f>'Apr22'!$AI5</f>
        <v>1349</v>
      </c>
      <c r="DS10" s="13">
        <f>'Mai22'!$AI5</f>
        <v>1595</v>
      </c>
      <c r="DT10" s="13">
        <f>'Jun22'!$AI5</f>
        <v>1551</v>
      </c>
      <c r="DU10" s="13">
        <f>'Jul22'!$AI5</f>
        <v>1761</v>
      </c>
      <c r="DV10" s="13">
        <f>'Aug22'!$AI5</f>
        <v>1479</v>
      </c>
      <c r="DW10" s="13">
        <f>'Sep22'!$AI5</f>
        <v>1078</v>
      </c>
      <c r="DX10" s="13">
        <f>'Okt22'!$AI5</f>
        <v>778</v>
      </c>
      <c r="DY10" s="13">
        <f>'Nov22'!$AI5</f>
        <v>394</v>
      </c>
      <c r="DZ10" s="13">
        <f>'Dez22'!$AI5</f>
        <v>146</v>
      </c>
      <c r="EA10" s="13">
        <f>'Jan23'!$AI5</f>
        <v>155</v>
      </c>
      <c r="EB10" s="13">
        <f>'Feb23'!$AI5</f>
        <v>735</v>
      </c>
      <c r="EC10" s="13">
        <f>'Mar23'!$AI5</f>
        <v>948</v>
      </c>
      <c r="ED10" s="13">
        <f>'Apr23'!$AI5</f>
        <v>1144</v>
      </c>
      <c r="EE10" s="13">
        <f>'Mai23'!$AI5</f>
        <v>1380</v>
      </c>
      <c r="EF10" s="13">
        <f>'Jun23'!$AI5</f>
        <v>1695</v>
      </c>
      <c r="EG10" s="13">
        <f>'Jul23'!$AI5</f>
        <v>1488</v>
      </c>
      <c r="EH10" s="13">
        <f>'Aug23'!$AI5</f>
        <v>1300</v>
      </c>
      <c r="EI10" s="13">
        <f>'Sep23'!$AI5</f>
        <v>1189</v>
      </c>
      <c r="EJ10" s="13">
        <f>'Okt23'!$AI5</f>
        <v>790</v>
      </c>
      <c r="EK10" s="13">
        <f>'Nov23'!$AI5</f>
        <v>316</v>
      </c>
      <c r="EL10" s="13">
        <f>'Dez23'!$AI5</f>
        <v>198</v>
      </c>
      <c r="EM10" s="13">
        <f t="shared" ref="EM10:ES10" ca="1" si="0">INDIRECT("'"&amp;EM7&amp;"'!$AI5")</f>
        <v>307</v>
      </c>
      <c r="EN10" s="13">
        <f t="shared" ca="1" si="0"/>
        <v>590</v>
      </c>
      <c r="EO10" s="13">
        <f t="shared" ca="1" si="0"/>
        <v>922</v>
      </c>
      <c r="EP10" s="13">
        <f t="shared" ca="1" si="0"/>
        <v>1195</v>
      </c>
      <c r="EQ10" s="13">
        <f t="shared" ca="1" si="0"/>
        <v>1208</v>
      </c>
      <c r="ER10" s="13">
        <f t="shared" ca="1" si="0"/>
        <v>1300</v>
      </c>
      <c r="ES10" s="13">
        <f t="shared" ca="1" si="0"/>
        <v>1554</v>
      </c>
      <c r="ET10" s="13">
        <f ca="1">INDIRECT("'"&amp;ET7&amp;"'!$AI5")</f>
        <v>1399</v>
      </c>
      <c r="EU10" s="13">
        <f ca="1">INDIRECT("'"&amp;EU7&amp;"'!$AI5")</f>
        <v>923</v>
      </c>
      <c r="EV10" s="13">
        <f ca="1">INDIRECT("'"&amp;EV7&amp;"'!$AI5")</f>
        <v>602</v>
      </c>
      <c r="EW10" s="13">
        <f ca="1">INDIRECT("'"&amp;EW7&amp;"'!$AI5")</f>
        <v>303</v>
      </c>
      <c r="EX10" s="13">
        <f t="shared" ref="EX10:EY10" ca="1" si="1">INDIRECT("'"&amp;EX7&amp;"'!$AI5")</f>
        <v>177</v>
      </c>
      <c r="EY10" s="13">
        <f t="shared" ca="1" si="1"/>
        <v>289</v>
      </c>
      <c r="EZ10" s="13">
        <f ca="1">INDIRECT("'"&amp;EZ7&amp;"'!$AI5")</f>
        <v>538</v>
      </c>
      <c r="FA10" s="13">
        <f ca="1">INDIRECT("'"&amp;FA7&amp;"'!$AI5")</f>
        <v>1043</v>
      </c>
      <c r="FB10" s="13">
        <f ca="1">INDIRECT("'"&amp;FB7&amp;"'!$AI5")</f>
        <v>45</v>
      </c>
      <c r="FC10" s="13"/>
      <c r="FD10" s="27">
        <f ca="1">SUM(B10:FB10)</f>
        <v>149846.6</v>
      </c>
      <c r="FE10" s="28">
        <f>AVERAGE(J10:AS10)</f>
        <v>980.75</v>
      </c>
      <c r="FF10" s="18"/>
      <c r="FG10" s="15"/>
      <c r="FH10" s="15"/>
      <c r="FI10" s="15"/>
      <c r="FJ10" s="15"/>
    </row>
    <row r="11" spans="1:166" x14ac:dyDescent="0.25">
      <c r="A11" s="3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13">
        <f t="shared" ref="O11:CE11" si="2">SUM(D10:O10)</f>
        <v>10896.599999999999</v>
      </c>
      <c r="P11" s="13">
        <f t="shared" si="2"/>
        <v>10884.9</v>
      </c>
      <c r="Q11" s="13">
        <f t="shared" si="2"/>
        <v>11043</v>
      </c>
      <c r="R11" s="13">
        <f t="shared" si="2"/>
        <v>11043</v>
      </c>
      <c r="S11" s="13">
        <f t="shared" si="2"/>
        <v>11110</v>
      </c>
      <c r="T11" s="13">
        <f t="shared" si="2"/>
        <v>11191</v>
      </c>
      <c r="U11" s="13">
        <f t="shared" si="2"/>
        <v>11174</v>
      </c>
      <c r="V11" s="13">
        <f t="shared" si="2"/>
        <v>11370</v>
      </c>
      <c r="W11" s="13">
        <f t="shared" si="2"/>
        <v>11408</v>
      </c>
      <c r="X11" s="13">
        <f t="shared" si="2"/>
        <v>11700</v>
      </c>
      <c r="Y11" s="13">
        <f t="shared" si="2"/>
        <v>12086</v>
      </c>
      <c r="Z11" s="13">
        <f t="shared" si="2"/>
        <v>12256</v>
      </c>
      <c r="AA11" s="13">
        <f t="shared" si="2"/>
        <v>12436</v>
      </c>
      <c r="AB11" s="13">
        <f t="shared" si="2"/>
        <v>12630</v>
      </c>
      <c r="AC11" s="13">
        <f t="shared" si="2"/>
        <v>12240</v>
      </c>
      <c r="AD11" s="13">
        <f t="shared" si="2"/>
        <v>12019</v>
      </c>
      <c r="AE11" s="13">
        <f t="shared" si="2"/>
        <v>12110</v>
      </c>
      <c r="AF11" s="13">
        <f t="shared" si="2"/>
        <v>12214</v>
      </c>
      <c r="AG11" s="13">
        <f t="shared" si="2"/>
        <v>12230</v>
      </c>
      <c r="AH11" s="13">
        <f t="shared" si="2"/>
        <v>12112</v>
      </c>
      <c r="AI11" s="13">
        <f t="shared" si="2"/>
        <v>11906</v>
      </c>
      <c r="AJ11" s="13">
        <f t="shared" si="2"/>
        <v>11628</v>
      </c>
      <c r="AK11" s="13">
        <f t="shared" si="2"/>
        <v>11506</v>
      </c>
      <c r="AL11" s="13">
        <f t="shared" si="2"/>
        <v>11591</v>
      </c>
      <c r="AM11" s="13">
        <f t="shared" si="2"/>
        <v>11549</v>
      </c>
      <c r="AN11" s="13">
        <f t="shared" si="2"/>
        <v>11496</v>
      </c>
      <c r="AO11" s="13">
        <f t="shared" si="2"/>
        <v>11891</v>
      </c>
      <c r="AP11" s="13">
        <f t="shared" si="2"/>
        <v>11963</v>
      </c>
      <c r="AQ11" s="13">
        <f t="shared" si="2"/>
        <v>11803</v>
      </c>
      <c r="AR11" s="13">
        <f t="shared" si="2"/>
        <v>11749</v>
      </c>
      <c r="AS11" s="13">
        <f t="shared" si="2"/>
        <v>11903</v>
      </c>
      <c r="AT11" s="13">
        <f t="shared" si="2"/>
        <v>12112</v>
      </c>
      <c r="AU11" s="13">
        <f t="shared" si="2"/>
        <v>12210</v>
      </c>
      <c r="AV11" s="13">
        <f t="shared" si="2"/>
        <v>12339</v>
      </c>
      <c r="AW11" s="13">
        <f t="shared" si="2"/>
        <v>12236</v>
      </c>
      <c r="AX11" s="13">
        <f t="shared" si="2"/>
        <v>11975</v>
      </c>
      <c r="AY11" s="13">
        <f t="shared" si="2"/>
        <v>11938</v>
      </c>
      <c r="AZ11" s="13">
        <f t="shared" si="2"/>
        <v>11584</v>
      </c>
      <c r="BA11" s="13">
        <f t="shared" si="2"/>
        <v>11369</v>
      </c>
      <c r="BB11" s="13">
        <f t="shared" si="2"/>
        <v>11428</v>
      </c>
      <c r="BC11" s="13">
        <f t="shared" si="2"/>
        <v>11514</v>
      </c>
      <c r="BD11" s="13">
        <f t="shared" si="2"/>
        <v>11445</v>
      </c>
      <c r="BE11" s="13">
        <f t="shared" si="2"/>
        <v>11285</v>
      </c>
      <c r="BF11" s="13">
        <f t="shared" si="2"/>
        <v>11207</v>
      </c>
      <c r="BG11" s="13">
        <f t="shared" si="2"/>
        <v>10989</v>
      </c>
      <c r="BH11" s="13">
        <f t="shared" si="2"/>
        <v>11122</v>
      </c>
      <c r="BI11" s="13">
        <f t="shared" si="2"/>
        <v>11232</v>
      </c>
      <c r="BJ11" s="13">
        <f t="shared" si="2"/>
        <v>11440</v>
      </c>
      <c r="BK11" s="13">
        <f t="shared" si="2"/>
        <v>11568</v>
      </c>
      <c r="BL11" s="13">
        <f t="shared" si="2"/>
        <v>11911</v>
      </c>
      <c r="BM11" s="13">
        <f t="shared" si="2"/>
        <v>11850</v>
      </c>
      <c r="BN11" s="13">
        <f t="shared" si="2"/>
        <v>11773</v>
      </c>
      <c r="BO11" s="13">
        <f t="shared" si="2"/>
        <v>11682</v>
      </c>
      <c r="BP11" s="13">
        <f t="shared" si="2"/>
        <v>11901</v>
      </c>
      <c r="BQ11" s="13">
        <f t="shared" si="2"/>
        <v>11928</v>
      </c>
      <c r="BR11" s="13">
        <f t="shared" si="2"/>
        <v>11752</v>
      </c>
      <c r="BS11" s="13">
        <f t="shared" si="2"/>
        <v>12040</v>
      </c>
      <c r="BT11" s="13">
        <f t="shared" si="2"/>
        <v>11907</v>
      </c>
      <c r="BU11" s="13">
        <f t="shared" si="2"/>
        <v>11597</v>
      </c>
      <c r="BV11" s="13">
        <f t="shared" si="2"/>
        <v>11694</v>
      </c>
      <c r="BW11" s="13">
        <f t="shared" si="2"/>
        <v>11600</v>
      </c>
      <c r="BX11" s="13">
        <f t="shared" si="2"/>
        <v>11612</v>
      </c>
      <c r="BY11" s="13">
        <f t="shared" si="2"/>
        <v>11771</v>
      </c>
      <c r="BZ11" s="13">
        <f t="shared" si="2"/>
        <v>11807</v>
      </c>
      <c r="CA11" s="13">
        <f t="shared" si="2"/>
        <v>11971</v>
      </c>
      <c r="CB11" s="13">
        <f t="shared" si="2"/>
        <v>11949</v>
      </c>
      <c r="CC11" s="13">
        <f t="shared" si="2"/>
        <v>11939</v>
      </c>
      <c r="CD11" s="13">
        <f t="shared" si="2"/>
        <v>12025</v>
      </c>
      <c r="CE11" s="13">
        <f t="shared" si="2"/>
        <v>12024</v>
      </c>
      <c r="CF11" s="13">
        <f t="shared" ref="CF11" si="3">SUM(BU10:CF10)</f>
        <v>12307</v>
      </c>
      <c r="CG11" s="13">
        <f t="shared" ref="CG11" si="4">SUM(BV10:CG10)</f>
        <v>12664</v>
      </c>
      <c r="CH11" s="13">
        <f t="shared" ref="CH11" si="5">SUM(BW10:CH10)</f>
        <v>12499</v>
      </c>
      <c r="CI11" s="13">
        <f t="shared" ref="CI11" si="6">SUM(BX10:CI10)</f>
        <v>12453</v>
      </c>
      <c r="CJ11" s="13">
        <f t="shared" ref="CJ11" si="7">SUM(BY10:CJ10)</f>
        <v>12439</v>
      </c>
      <c r="CK11" s="13">
        <f t="shared" ref="CK11" si="8">SUM(BZ10:CK10)</f>
        <v>12440</v>
      </c>
      <c r="CL11" s="13">
        <f t="shared" ref="CL11" si="9">SUM(CA10:CL10)</f>
        <v>12487</v>
      </c>
      <c r="CM11" s="13">
        <f t="shared" ref="CM11" si="10">SUM(CB10:CM10)</f>
        <v>12453</v>
      </c>
      <c r="CN11" s="13">
        <f t="shared" ref="CN11" si="11">SUM(CC10:CN10)</f>
        <v>12246</v>
      </c>
      <c r="CO11" s="13">
        <f t="shared" ref="CO11" si="12">SUM(CD10:CO10)</f>
        <v>12188</v>
      </c>
      <c r="CP11" s="13">
        <f t="shared" ref="CP11" si="13">SUM(CE10:CP10)</f>
        <v>12211</v>
      </c>
      <c r="CQ11" s="13">
        <f t="shared" ref="CQ11" si="14">SUM(CF10:CQ10)</f>
        <v>12252</v>
      </c>
      <c r="CR11" s="13">
        <f t="shared" ref="CR11" si="15">SUM(CG10:CR10)</f>
        <v>12183</v>
      </c>
      <c r="CS11" s="13">
        <f t="shared" ref="CS11" si="16">SUM(CH10:CS10)</f>
        <v>12195</v>
      </c>
      <c r="CT11" s="13">
        <f t="shared" ref="CT11" si="17">SUM(CI10:CT10)</f>
        <v>12472</v>
      </c>
      <c r="CU11" s="13">
        <f t="shared" ref="CU11" si="18">SUM(CJ10:CU10)</f>
        <v>12691</v>
      </c>
      <c r="CV11" s="13">
        <f t="shared" ref="CV11" si="19">SUM(CK10:CV10)</f>
        <v>12428</v>
      </c>
      <c r="CW11" s="13">
        <f t="shared" ref="CW11" si="20">SUM(CL10:CW10)</f>
        <v>12475</v>
      </c>
      <c r="CX11" s="13">
        <f t="shared" ref="CX11" si="21">SUM(CM10:CX10)</f>
        <v>12407</v>
      </c>
      <c r="CY11" s="13">
        <f t="shared" ref="CY11" si="22">SUM(CN10:CY10)</f>
        <v>12357</v>
      </c>
      <c r="CZ11" s="13">
        <f t="shared" ref="CZ11" si="23">SUM(CO10:CZ10)</f>
        <v>12302</v>
      </c>
      <c r="DA11" s="13">
        <f t="shared" ref="DA11" si="24">SUM(CP10:DA10)</f>
        <v>12327</v>
      </c>
      <c r="DB11" s="13">
        <f t="shared" ref="DB11" si="25">SUM(CQ10:DB10)</f>
        <v>12251</v>
      </c>
      <c r="DC11" s="13">
        <f t="shared" ref="DC11" si="26">SUM(CR10:DC10)</f>
        <v>12066</v>
      </c>
      <c r="DD11" s="13">
        <f t="shared" ref="DD11" si="27">SUM(CS10:DD10)</f>
        <v>11969</v>
      </c>
      <c r="DE11" s="13">
        <f t="shared" ref="DE11" si="28">SUM(CT10:DE10)</f>
        <v>11989</v>
      </c>
      <c r="DF11" s="13">
        <f t="shared" ref="DF11" si="29">SUM(CU10:DF10)</f>
        <v>11860</v>
      </c>
      <c r="DG11" s="13">
        <f t="shared" ref="DG11" si="30">SUM(CV10:DG10)</f>
        <v>11610</v>
      </c>
      <c r="DH11" s="13">
        <f t="shared" ref="DH11" si="31">SUM(CW10:DH10)</f>
        <v>11808</v>
      </c>
      <c r="DI11" s="13">
        <f t="shared" ref="DI11" si="32">SUM(CX10:DI10)</f>
        <v>11565</v>
      </c>
      <c r="DJ11" s="13">
        <f t="shared" ref="DJ11" si="33">SUM(CY10:DJ10)</f>
        <v>11536</v>
      </c>
      <c r="DK11" s="13">
        <f t="shared" ref="DK11:DM11" si="34">SUM(CZ10:DK10)</f>
        <v>11591</v>
      </c>
      <c r="DL11" s="13">
        <f t="shared" si="34"/>
        <v>11760</v>
      </c>
      <c r="DM11" s="13">
        <f t="shared" si="34"/>
        <v>11696</v>
      </c>
      <c r="DN11" s="13">
        <f t="shared" ref="DN11" si="35">SUM(DC10:DN10)</f>
        <v>11657</v>
      </c>
      <c r="DO11" s="13">
        <f t="shared" ref="DO11" si="36">SUM(DD10:DO10)</f>
        <v>11854</v>
      </c>
      <c r="DP11" s="13">
        <f t="shared" ref="DP11" si="37">SUM(DE10:DP10)</f>
        <v>11961</v>
      </c>
      <c r="DQ11" s="13">
        <f t="shared" ref="DQ11" si="38">SUM(DF10:DQ10)</f>
        <v>12035</v>
      </c>
      <c r="DR11" s="13">
        <f t="shared" ref="DR11:DS11" si="39">SUM(DG10:DR10)</f>
        <v>11933</v>
      </c>
      <c r="DS11" s="13">
        <f t="shared" si="39"/>
        <v>12174</v>
      </c>
      <c r="DT11" s="13">
        <f t="shared" ref="DT11" si="40">SUM(DI10:DT10)</f>
        <v>12138</v>
      </c>
      <c r="DU11" s="13">
        <f t="shared" ref="DU11" si="41">SUM(DJ10:DU10)</f>
        <v>12478</v>
      </c>
      <c r="DV11" s="13">
        <f t="shared" ref="DV11" si="42">SUM(DK10:DV10)</f>
        <v>12643</v>
      </c>
      <c r="DW11" s="13">
        <f t="shared" ref="DW11" si="43">SUM(DL10:DW10)</f>
        <v>12557</v>
      </c>
      <c r="DX11" s="13">
        <f t="shared" ref="DX11" si="44">SUM(DM10:DX10)</f>
        <v>12514</v>
      </c>
      <c r="DY11" s="13">
        <f t="shared" ref="DY11" si="45">SUM(DN10:DY10)</f>
        <v>12599</v>
      </c>
      <c r="DZ11" s="13">
        <f t="shared" ref="DZ11" si="46">SUM(DO10:DZ10)</f>
        <v>12584</v>
      </c>
      <c r="EA11" s="13">
        <f t="shared" ref="EA11" si="47">SUM(DP10:EA10)</f>
        <v>12307</v>
      </c>
      <c r="EB11" s="13">
        <f t="shared" ref="EB11" si="48">SUM(DQ10:EB10)</f>
        <v>12314</v>
      </c>
      <c r="EC11" s="13">
        <f t="shared" ref="EC11" si="49">SUM(DR10:EC10)</f>
        <v>11969</v>
      </c>
      <c r="ED11" s="13">
        <f t="shared" ref="ED11" si="50">SUM(DS10:ED10)</f>
        <v>11764</v>
      </c>
      <c r="EE11" s="13">
        <f t="shared" ref="EE11" si="51">SUM(DT10:EE10)</f>
        <v>11549</v>
      </c>
      <c r="EF11" s="13">
        <f t="shared" ref="EF11" si="52">SUM(DU10:EF10)</f>
        <v>11693</v>
      </c>
      <c r="EG11" s="13">
        <f t="shared" ref="EG11" si="53">SUM(DV10:EG10)</f>
        <v>11420</v>
      </c>
      <c r="EH11" s="13">
        <f t="shared" ref="EH11" si="54">SUM(DW10:EH10)</f>
        <v>11241</v>
      </c>
      <c r="EI11" s="13">
        <f t="shared" ref="EI11" si="55">SUM(DX10:EI10)</f>
        <v>11352</v>
      </c>
      <c r="EJ11" s="13">
        <f t="shared" ref="EJ11" si="56">SUM(DY10:EJ10)</f>
        <v>11364</v>
      </c>
      <c r="EK11" s="13">
        <f t="shared" ref="EK11" si="57">SUM(DZ10:EK10)</f>
        <v>11286</v>
      </c>
      <c r="EL11" s="13">
        <f t="shared" ref="EL11" si="58">SUM(EA10:EL10)</f>
        <v>11338</v>
      </c>
      <c r="EM11" s="13">
        <f t="shared" ref="EM11" ca="1" si="59">SUM(EB10:EM10)</f>
        <v>11490</v>
      </c>
      <c r="EN11" s="13">
        <f t="shared" ref="EN11" ca="1" si="60">SUM(EC10:EN10)</f>
        <v>11345</v>
      </c>
      <c r="EO11" s="13">
        <f t="shared" ref="EO11" ca="1" si="61">SUM(ED10:EO10)</f>
        <v>11319</v>
      </c>
      <c r="EP11" s="13">
        <f t="shared" ref="EP11" ca="1" si="62">SUM(EE10:EP10)</f>
        <v>11370</v>
      </c>
      <c r="EQ11" s="13">
        <f t="shared" ref="EQ11" ca="1" si="63">SUM(EF10:EQ10)</f>
        <v>11198</v>
      </c>
      <c r="ER11" s="13">
        <f t="shared" ref="ER11" ca="1" si="64">SUM(EG10:ER10)</f>
        <v>10803</v>
      </c>
      <c r="ES11" s="13">
        <f t="shared" ref="ES11" ca="1" si="65">SUM(EH10:ES10)</f>
        <v>10869</v>
      </c>
      <c r="ET11" s="13">
        <f t="shared" ref="ET11" ca="1" si="66">SUM(EI10:ET10)</f>
        <v>10968</v>
      </c>
      <c r="EU11" s="13">
        <f t="shared" ref="EU11" ca="1" si="67">SUM(EJ10:EU10)</f>
        <v>10702</v>
      </c>
      <c r="EV11" s="13">
        <f t="shared" ref="EV11" ca="1" si="68">SUM(EK10:EV10)</f>
        <v>10514</v>
      </c>
      <c r="EW11" s="13">
        <f t="shared" ref="EW11" ca="1" si="69">SUM(EL10:EW10)</f>
        <v>10501</v>
      </c>
      <c r="EX11" s="13">
        <f t="shared" ref="EX11" ca="1" si="70">SUM(EM10:EX10)</f>
        <v>10480</v>
      </c>
      <c r="EY11" s="13">
        <f t="shared" ref="EY11" ca="1" si="71">SUM(EN10:EY10)</f>
        <v>10462</v>
      </c>
      <c r="EZ11" s="13">
        <f t="shared" ref="EZ11" ca="1" si="72">SUM(EO10:EZ10)</f>
        <v>10410</v>
      </c>
      <c r="FA11" s="13">
        <f t="shared" ref="FA11" ca="1" si="73">SUM(EP10:FA10)</f>
        <v>10531</v>
      </c>
      <c r="FB11" s="13">
        <f t="shared" ref="FB11" ca="1" si="74">SUM(EQ10:FB10)</f>
        <v>9381</v>
      </c>
      <c r="FC11" s="8"/>
      <c r="FD11" s="27"/>
      <c r="FE11" s="29">
        <f>FE10*12</f>
        <v>11769</v>
      </c>
    </row>
    <row r="12" spans="1:166" x14ac:dyDescent="0.25">
      <c r="A12" s="3" t="s">
        <v>64</v>
      </c>
      <c r="B12" s="8"/>
      <c r="C12" s="8"/>
      <c r="D12" s="8">
        <v>1529</v>
      </c>
      <c r="E12" s="8"/>
      <c r="F12" s="8"/>
      <c r="G12" s="8">
        <v>5567</v>
      </c>
      <c r="H12" s="8"/>
      <c r="I12" s="8"/>
      <c r="J12" s="8">
        <v>6684</v>
      </c>
      <c r="K12" s="8"/>
      <c r="L12" s="8"/>
      <c r="M12" s="8">
        <v>8217</v>
      </c>
      <c r="N12" s="8"/>
      <c r="O12" s="13"/>
      <c r="P12" s="13">
        <v>12176</v>
      </c>
      <c r="Q12" s="13"/>
      <c r="R12" s="13"/>
      <c r="S12" s="13">
        <v>16476</v>
      </c>
      <c r="T12" s="13"/>
      <c r="U12" s="13"/>
      <c r="V12" s="13">
        <v>17797</v>
      </c>
      <c r="W12" s="13"/>
      <c r="X12" s="13"/>
      <c r="Y12" s="13">
        <v>20109</v>
      </c>
      <c r="Z12" s="13"/>
      <c r="AA12" s="13"/>
      <c r="AB12" s="13">
        <v>24718</v>
      </c>
      <c r="AC12" s="13"/>
      <c r="AD12" s="13"/>
      <c r="AE12" s="13">
        <v>28325</v>
      </c>
      <c r="AF12" s="13"/>
      <c r="AG12" s="13"/>
      <c r="AH12" s="13">
        <v>29577</v>
      </c>
      <c r="AI12" s="13"/>
      <c r="AJ12" s="13"/>
      <c r="AK12" s="13">
        <v>31203</v>
      </c>
      <c r="AL12" s="13"/>
      <c r="AM12" s="13"/>
      <c r="AN12" s="13">
        <v>36038</v>
      </c>
      <c r="AO12" s="13"/>
      <c r="AP12" s="13"/>
      <c r="AQ12" s="13">
        <v>39856</v>
      </c>
      <c r="AR12" s="13"/>
      <c r="AS12" s="13"/>
      <c r="AT12" s="13">
        <v>41382</v>
      </c>
      <c r="AU12" s="13"/>
      <c r="AV12" s="13"/>
      <c r="AW12" s="13">
        <v>43727</v>
      </c>
      <c r="AX12" s="13"/>
      <c r="AY12" s="13"/>
      <c r="AZ12" s="13">
        <v>47198</v>
      </c>
      <c r="BA12" s="13"/>
      <c r="BB12" s="13"/>
      <c r="BC12" s="13">
        <v>51044</v>
      </c>
      <c r="BD12" s="13"/>
      <c r="BE12" s="13"/>
      <c r="BF12" s="13">
        <v>52296</v>
      </c>
      <c r="BG12" s="13"/>
      <c r="BH12" s="13"/>
      <c r="BI12" s="13">
        <v>54138</v>
      </c>
      <c r="BJ12" s="13"/>
      <c r="BK12" s="13"/>
      <c r="BL12" s="13">
        <v>58655</v>
      </c>
      <c r="BM12" s="13"/>
      <c r="BN12" s="13"/>
      <c r="BO12" s="13">
        <v>62418</v>
      </c>
      <c r="BP12" s="13"/>
      <c r="BQ12" s="13"/>
      <c r="BR12" s="13">
        <v>63834</v>
      </c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8"/>
      <c r="FD12" s="27"/>
      <c r="FE12" s="29"/>
    </row>
    <row r="13" spans="1:166" x14ac:dyDescent="0.25">
      <c r="G13" s="16">
        <f>G12-D12</f>
        <v>4038</v>
      </c>
      <c r="H13" s="30">
        <f>G13/SUM(E10:G10)-1</f>
        <v>-1.5338096515398969E-2</v>
      </c>
      <c r="J13" s="16">
        <f>J12-G12</f>
        <v>1117</v>
      </c>
      <c r="K13" s="30">
        <f>J13/SUM(H10:J10)-1</f>
        <v>-5.7383966244725748E-2</v>
      </c>
      <c r="M13" s="16">
        <f>M12-J12</f>
        <v>1533</v>
      </c>
      <c r="N13" s="30">
        <f>M13/SUM(K10:M10)-1</f>
        <v>-4.7826086956521685E-2</v>
      </c>
      <c r="P13" s="16">
        <f>P12-M12</f>
        <v>3959</v>
      </c>
      <c r="Q13" s="30">
        <f>P13/SUM(N10:P10)-1</f>
        <v>-7.5206818751566429E-3</v>
      </c>
      <c r="S13" s="16">
        <f>S12-P12</f>
        <v>4300</v>
      </c>
      <c r="T13" s="30">
        <f>S13/SUM(Q10:S10)-1</f>
        <v>-6.0101710587147084E-3</v>
      </c>
      <c r="V13" s="16">
        <f>V12-S12</f>
        <v>1321</v>
      </c>
      <c r="W13" s="30">
        <f>V13/SUM(T10:V10)-1</f>
        <v>-8.5813148788927318E-2</v>
      </c>
      <c r="Y13" s="16">
        <f>Y12-V12</f>
        <v>2312</v>
      </c>
      <c r="Z13" s="30">
        <f>Y13/SUM(W10:Y10)-1</f>
        <v>-6.0189165950128576E-3</v>
      </c>
      <c r="AB13" s="16">
        <f>AB12-Y12</f>
        <v>4609</v>
      </c>
      <c r="AC13" s="30">
        <f>AB13/SUM(Z10:AB10)-1</f>
        <v>1.6765938671961189E-2</v>
      </c>
      <c r="AE13" s="16">
        <f>AE12-AB12</f>
        <v>3607</v>
      </c>
      <c r="AF13" s="30">
        <f>AE13/SUM(AC10:AE10)-1</f>
        <v>-5.228586442459271E-2</v>
      </c>
      <c r="AH13" s="16">
        <f>AH12-AE12</f>
        <v>1252</v>
      </c>
      <c r="AI13" s="30">
        <f>AH13/SUM(AF10:AH10)-1</f>
        <v>-0.13476157567380787</v>
      </c>
      <c r="AK13" s="16">
        <f>AK12-AH12</f>
        <v>1626</v>
      </c>
      <c r="AL13" s="30">
        <f>AK13/SUM(AI10:AK10)-1</f>
        <v>-5.4651162790697705E-2</v>
      </c>
      <c r="AN13" s="16">
        <f>AN12-AK12</f>
        <v>4835</v>
      </c>
      <c r="AO13" s="30">
        <f>AN13/SUM(AL10:AN10)-1</f>
        <v>6.898076497899619E-2</v>
      </c>
      <c r="AQ13" s="16">
        <f>AQ12-AN12</f>
        <v>3818</v>
      </c>
      <c r="AR13" s="30">
        <f>AQ13/SUM(AO10:AQ10)-1</f>
        <v>-7.172380257719424E-2</v>
      </c>
      <c r="AT13" s="16">
        <f>AT12-AQ12</f>
        <v>1526</v>
      </c>
      <c r="AU13" s="30">
        <f>AT13/SUM(AR10:AT10)-1</f>
        <v>-0.13097949886104787</v>
      </c>
      <c r="AW13" s="16">
        <f>AW12-AT12</f>
        <v>2345</v>
      </c>
      <c r="AX13" s="30">
        <f>AW13/SUM(AU10:AW10)-1</f>
        <v>0.2716919739696313</v>
      </c>
      <c r="AZ13" s="16">
        <f>AZ12-AW12</f>
        <v>3471</v>
      </c>
      <c r="BA13" s="30">
        <f>AZ13/SUM(AX10:AZ10)-1</f>
        <v>-0.10333247222939812</v>
      </c>
      <c r="BC13" s="16">
        <f>BC12-AZ12</f>
        <v>3846</v>
      </c>
      <c r="BD13" s="30">
        <f>BC13/SUM(BA10:BC10)-1</f>
        <v>-4.8726193420727149E-2</v>
      </c>
      <c r="BF13" s="16">
        <f>BF12-BC12</f>
        <v>1252</v>
      </c>
      <c r="BG13" s="30">
        <f>BF13/SUM(BD10:BF10)-1</f>
        <v>-0.13595583160800551</v>
      </c>
      <c r="BH13" s="30"/>
      <c r="BI13" s="16">
        <f>BI12-BF12</f>
        <v>1842</v>
      </c>
      <c r="BJ13" s="30">
        <f>BI13/SUM(BG10:BI10)-1</f>
        <v>-1.4446227929374E-2</v>
      </c>
      <c r="BL13" s="16">
        <f>BL12-BI12</f>
        <v>4517</v>
      </c>
      <c r="BM13" s="30">
        <f>BL13/SUM(BJ10:BL10)-1</f>
        <v>-7.2527472527472714E-3</v>
      </c>
      <c r="BO13" s="16">
        <f>BO12-BL12</f>
        <v>3763</v>
      </c>
      <c r="BP13" s="30">
        <f>BO13/SUM(BM10:BO10)-1</f>
        <v>-1.3371788148925035E-2</v>
      </c>
      <c r="BR13" s="16">
        <f>BR12-BO12</f>
        <v>1416</v>
      </c>
      <c r="BS13" s="30">
        <f>BR13/SUM(BP10:BR10)-1</f>
        <v>-6.7807768268597801E-2</v>
      </c>
      <c r="BT13" s="30"/>
      <c r="BU13" s="30"/>
    </row>
    <row r="14" spans="1:166" x14ac:dyDescent="0.25">
      <c r="P14" s="16">
        <f>P12-D12</f>
        <v>10647</v>
      </c>
      <c r="S14" s="16">
        <f>S12-G12</f>
        <v>10909</v>
      </c>
      <c r="V14" s="16">
        <f>V12-J12</f>
        <v>11113</v>
      </c>
      <c r="Y14" s="16">
        <f>Y12-M12</f>
        <v>11892</v>
      </c>
      <c r="AB14" s="16">
        <f>AB12-P12</f>
        <v>12542</v>
      </c>
      <c r="AE14" s="16">
        <f>AE12-S12</f>
        <v>11849</v>
      </c>
      <c r="AH14" s="16">
        <f>AH12-V12</f>
        <v>11780</v>
      </c>
      <c r="AK14" s="16">
        <f>AK12-Y12</f>
        <v>11094</v>
      </c>
      <c r="AN14" s="16">
        <f>AN12-AB12</f>
        <v>11320</v>
      </c>
      <c r="AQ14" s="16">
        <f>AQ12-AE12</f>
        <v>11531</v>
      </c>
      <c r="AT14" s="16">
        <f>AT12-AH12</f>
        <v>11805</v>
      </c>
      <c r="AW14" s="16">
        <f>AW12-AK12</f>
        <v>12524</v>
      </c>
      <c r="AZ14" s="16">
        <f>AZ12-AN12</f>
        <v>11160</v>
      </c>
      <c r="BA14" s="30">
        <f>(AZ12-AN12)/SUM(AO10:AZ10)-1</f>
        <v>-3.6602209944751385E-2</v>
      </c>
      <c r="BC14" s="16">
        <f>BC12-AQ12</f>
        <v>11188</v>
      </c>
      <c r="BD14" s="30">
        <f>(BC12-AQ12)/SUM(AR10:BC10)-1</f>
        <v>-2.8313357651554627E-2</v>
      </c>
      <c r="BF14" s="16">
        <f>BF12-AT12</f>
        <v>10914</v>
      </c>
      <c r="BG14" s="30">
        <f>(BF12-AT12)/SUM(AU10:BF10)-1</f>
        <v>-2.6144374051931818E-2</v>
      </c>
      <c r="BH14" s="30"/>
      <c r="BI14" s="16">
        <f>BI12-AW12</f>
        <v>10411</v>
      </c>
      <c r="BJ14" s="30">
        <f>(BI12-AW12)/SUM(AX10:BI10)-1</f>
        <v>-7.3094729344729381E-2</v>
      </c>
      <c r="BL14" s="16">
        <f>BL12-AZ12</f>
        <v>11457</v>
      </c>
      <c r="BM14" s="30">
        <f>(BL12-AZ12)/SUM(BA10:BL10)-1</f>
        <v>-3.8116027201746339E-2</v>
      </c>
      <c r="BO14" s="16">
        <f>BO12-BC12</f>
        <v>11374</v>
      </c>
      <c r="BP14" s="30">
        <f>(BO12-BC12)/SUM(BD10:BO10)-1</f>
        <v>-2.6365348399246757E-2</v>
      </c>
      <c r="BR14" s="16">
        <f>BR12-BF12</f>
        <v>11538</v>
      </c>
      <c r="BS14" s="30">
        <f>(BR12-BF12)/SUM(BG10:BR10)-1</f>
        <v>-1.8209666439754968E-2</v>
      </c>
      <c r="BT14" s="30"/>
      <c r="BU14" s="30"/>
    </row>
    <row r="15" spans="1:166" x14ac:dyDescent="0.25">
      <c r="BD15" s="30">
        <f>(BC12-D12)/SUM(E10:BC10)-1</f>
        <v>-2.2175090199238134E-2</v>
      </c>
      <c r="BG15" s="30">
        <f>(BF12-G12)/SUM(H10:BF10)-1</f>
        <v>-2.6195140249239413E-2</v>
      </c>
      <c r="BJ15" s="30">
        <f>(BI12-D12)/SUM(E10:BI10)-1</f>
        <v>-2.4962979025463405E-2</v>
      </c>
      <c r="BM15" s="30">
        <f>(BL12-D12)/SUM(E10:BL10)-1</f>
        <v>-2.3585655463807975E-2</v>
      </c>
      <c r="BP15" s="30">
        <f>(BO12-D12)/SUM(E10:BO10)-1</f>
        <v>-2.2960563158798464E-2</v>
      </c>
      <c r="BS15" s="30">
        <f>(BR12-D12)/SUM(E10:BR10)-1</f>
        <v>-2.4027669649696382E-2</v>
      </c>
      <c r="BT15" s="30"/>
      <c r="BU15" s="30"/>
    </row>
    <row r="16" spans="1:166" x14ac:dyDescent="0.25">
      <c r="BC16" s="16"/>
      <c r="BD16" s="16"/>
    </row>
    <row r="18" spans="47:52" x14ac:dyDescent="0.25">
      <c r="AU18" t="s">
        <v>68</v>
      </c>
      <c r="AX18" s="16">
        <f>BC12-AW12</f>
        <v>7317</v>
      </c>
      <c r="AZ18" s="30">
        <f>(AX18/$AX$25)-1</f>
        <v>-0.12643266475644699</v>
      </c>
    </row>
    <row r="19" spans="47:52" x14ac:dyDescent="0.25">
      <c r="AU19" t="s">
        <v>69</v>
      </c>
      <c r="AX19" s="16">
        <f>AQ12-AK12</f>
        <v>8653</v>
      </c>
      <c r="AZ19" s="30">
        <f>(AX19/$AX$25)-1</f>
        <v>3.3070678127984809E-2</v>
      </c>
    </row>
    <row r="20" spans="47:52" x14ac:dyDescent="0.25">
      <c r="AU20" t="s">
        <v>70</v>
      </c>
      <c r="AX20" s="16">
        <f>AE$12-Y$12</f>
        <v>8216</v>
      </c>
      <c r="AZ20" s="30">
        <f>(AX20/$AX$25)-1</f>
        <v>-1.9102196752626588E-2</v>
      </c>
    </row>
    <row r="21" spans="47:52" x14ac:dyDescent="0.25">
      <c r="AU21" t="s">
        <v>71</v>
      </c>
      <c r="AX21" s="16">
        <f>S$12-M$12</f>
        <v>8259</v>
      </c>
      <c r="AZ21" s="30">
        <f>(AX21/$AX$25)-1</f>
        <v>-1.3968481375358222E-2</v>
      </c>
    </row>
    <row r="22" spans="47:52" x14ac:dyDescent="0.25">
      <c r="AU22" t="s">
        <v>72</v>
      </c>
      <c r="AX22" s="16">
        <f>G$12-B$12</f>
        <v>5567</v>
      </c>
      <c r="AZ22" s="30">
        <f>(AX22/$AX$25)-1</f>
        <v>-0.33536294173829995</v>
      </c>
    </row>
    <row r="25" spans="47:52" x14ac:dyDescent="0.25">
      <c r="AX25" s="16">
        <f>AVERAGE(AX19:AX21)</f>
        <v>8376</v>
      </c>
    </row>
    <row r="54" spans="4:160" x14ac:dyDescent="0.25"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D54" s="22"/>
    </row>
  </sheetData>
  <phoneticPr fontId="1" type="noConversion"/>
  <pageMargins left="0.44" right="0.42" top="0.78" bottom="0.73" header="0.4921259845" footer="0.4921259845"/>
  <pageSetup paperSize="9" scale="74" orientation="landscape" r:id="rId1"/>
  <headerFooter alignWithMargins="0"/>
  <colBreaks count="1" manualBreakCount="1">
    <brk id="162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6.7759999999999998</v>
      </c>
      <c r="C3" s="11">
        <v>1.1879999999999999</v>
      </c>
      <c r="D3" s="11">
        <v>2.8029999999999999</v>
      </c>
      <c r="E3" s="11">
        <v>3.669</v>
      </c>
      <c r="F3" s="11">
        <v>0.443</v>
      </c>
      <c r="G3" s="11">
        <v>9.3450000000000006</v>
      </c>
      <c r="H3" s="11">
        <v>0.90800000000000003</v>
      </c>
      <c r="I3" s="11">
        <v>0.20699999999999999</v>
      </c>
      <c r="J3" s="11">
        <v>0.20899999999999999</v>
      </c>
      <c r="K3" s="11">
        <v>0.248</v>
      </c>
      <c r="L3" s="11">
        <v>0.28100000000000003</v>
      </c>
      <c r="M3" s="11">
        <v>0.16200000000000001</v>
      </c>
      <c r="N3" s="11">
        <v>0</v>
      </c>
      <c r="O3" s="11">
        <v>0</v>
      </c>
      <c r="P3" s="11">
        <v>0</v>
      </c>
      <c r="Q3" s="11">
        <v>0</v>
      </c>
      <c r="R3" s="11">
        <v>0.20699999999999999</v>
      </c>
      <c r="S3" s="11">
        <v>0.61499999999999999</v>
      </c>
      <c r="T3" s="11">
        <v>2.23</v>
      </c>
      <c r="U3" s="11">
        <v>6.97</v>
      </c>
      <c r="V3" s="11">
        <v>8.7159999999999993</v>
      </c>
      <c r="W3" s="11">
        <v>3.2120000000000002</v>
      </c>
      <c r="X3" s="11">
        <v>3.508</v>
      </c>
      <c r="Y3" s="11">
        <v>3.7130000000000001</v>
      </c>
      <c r="Z3" s="11">
        <v>3.4289999999999998</v>
      </c>
      <c r="AA3" s="11">
        <v>7.82</v>
      </c>
      <c r="AB3" s="11">
        <v>7.4</v>
      </c>
      <c r="AC3" s="11"/>
      <c r="AD3" s="11">
        <v>7.4749999999999996</v>
      </c>
      <c r="AE3" s="11"/>
      <c r="AF3" s="11"/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27</v>
      </c>
      <c r="C4" s="4">
        <v>4.4000000000000004</v>
      </c>
      <c r="D4" s="4">
        <v>7.2</v>
      </c>
      <c r="E4" s="4">
        <v>6.1</v>
      </c>
      <c r="F4" s="4">
        <v>1.2</v>
      </c>
      <c r="G4" s="4">
        <v>27</v>
      </c>
      <c r="H4" s="4">
        <v>3.2</v>
      </c>
      <c r="I4" s="23">
        <v>0.5</v>
      </c>
      <c r="J4" s="23">
        <v>0.5</v>
      </c>
      <c r="K4" s="23">
        <v>0.9</v>
      </c>
      <c r="L4" s="23">
        <v>1.3</v>
      </c>
      <c r="M4" s="23">
        <v>0.4</v>
      </c>
      <c r="N4" s="23">
        <v>0</v>
      </c>
      <c r="O4" s="23">
        <v>0</v>
      </c>
      <c r="P4" s="23">
        <v>0</v>
      </c>
      <c r="Q4" s="23">
        <v>0</v>
      </c>
      <c r="R4" s="4">
        <v>0.8</v>
      </c>
      <c r="S4" s="4">
        <v>2.5</v>
      </c>
      <c r="T4" s="4">
        <v>9.5</v>
      </c>
      <c r="U4" s="4">
        <v>33.9</v>
      </c>
      <c r="V4" s="4">
        <v>25.1</v>
      </c>
      <c r="W4" s="4">
        <v>15.2</v>
      </c>
      <c r="X4" s="4">
        <v>17.100000000000001</v>
      </c>
      <c r="Y4" s="4">
        <v>18.600000000000001</v>
      </c>
      <c r="Z4" s="4">
        <v>14</v>
      </c>
      <c r="AA4" s="4">
        <v>41.9</v>
      </c>
      <c r="AB4" s="4">
        <v>45.5</v>
      </c>
      <c r="AC4" s="4">
        <v>39.299999999999997</v>
      </c>
      <c r="AD4" s="4">
        <v>43.3</v>
      </c>
      <c r="AI4" s="4">
        <f>SUM(C4:AG4)</f>
        <v>359.4</v>
      </c>
      <c r="AJ4" s="6">
        <f>AVERAGE(C4:AG4)</f>
        <v>12.835714285714285</v>
      </c>
      <c r="AK4" s="17"/>
    </row>
    <row r="5" spans="1:40" x14ac:dyDescent="0.25">
      <c r="A5" s="2" t="s">
        <v>16</v>
      </c>
      <c r="B5">
        <v>7213</v>
      </c>
      <c r="C5">
        <v>7218</v>
      </c>
      <c r="D5">
        <v>7225</v>
      </c>
      <c r="E5">
        <v>7231</v>
      </c>
      <c r="F5">
        <v>7232</v>
      </c>
      <c r="G5">
        <v>7260</v>
      </c>
      <c r="H5">
        <v>7263</v>
      </c>
      <c r="I5">
        <v>7263</v>
      </c>
      <c r="J5">
        <v>7264</v>
      </c>
      <c r="K5">
        <v>7265</v>
      </c>
      <c r="L5">
        <v>7226</v>
      </c>
      <c r="M5">
        <v>7267</v>
      </c>
      <c r="N5">
        <v>7267</v>
      </c>
      <c r="O5">
        <v>7267</v>
      </c>
      <c r="P5">
        <v>7267</v>
      </c>
      <c r="Q5">
        <v>7267</v>
      </c>
      <c r="R5">
        <v>7268</v>
      </c>
      <c r="S5">
        <v>7270</v>
      </c>
      <c r="T5">
        <v>7280</v>
      </c>
      <c r="U5">
        <v>7314</v>
      </c>
      <c r="V5">
        <v>7339</v>
      </c>
      <c r="W5">
        <v>7354</v>
      </c>
      <c r="X5">
        <v>7371</v>
      </c>
      <c r="Y5">
        <v>7390</v>
      </c>
      <c r="Z5">
        <v>7404</v>
      </c>
      <c r="AA5">
        <v>7446</v>
      </c>
      <c r="AB5">
        <f>AA5+AB4</f>
        <v>7491.5</v>
      </c>
      <c r="AC5">
        <v>7531</v>
      </c>
      <c r="AD5">
        <v>7574</v>
      </c>
      <c r="AI5">
        <f>MAX(C5:AG5)-B5</f>
        <v>361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556" priority="1" stopIfTrue="1" operator="greaterThan">
      <formula>17</formula>
    </cfRule>
    <cfRule type="cellIs" dxfId="1555" priority="2" stopIfTrue="1" operator="between">
      <formula>10</formula>
      <formula>15</formula>
    </cfRule>
    <cfRule type="cellIs" dxfId="1554" priority="3" stopIfTrue="1" operator="between">
      <formula>15</formula>
      <formula>17</formula>
    </cfRule>
  </conditionalFormatting>
  <conditionalFormatting sqref="B4:AG4">
    <cfRule type="cellIs" dxfId="1553" priority="4" stopIfTrue="1" operator="greaterThan">
      <formula>50</formula>
    </cfRule>
    <cfRule type="cellIs" dxfId="1552" priority="5" stopIfTrue="1" operator="between">
      <formula>25</formula>
      <formula>35</formula>
    </cfRule>
    <cfRule type="cellIs" dxfId="1551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8.0500000000000007</v>
      </c>
      <c r="C3" s="11">
        <v>10</v>
      </c>
      <c r="D3" s="11">
        <v>10</v>
      </c>
      <c r="E3" s="11">
        <v>2.76</v>
      </c>
      <c r="F3" s="11">
        <v>10</v>
      </c>
      <c r="G3" s="11">
        <v>9.75</v>
      </c>
      <c r="H3" s="11">
        <v>8.51</v>
      </c>
      <c r="I3" s="11">
        <v>8.2799999999999994</v>
      </c>
      <c r="J3" s="11">
        <v>8.2100000000000009</v>
      </c>
      <c r="K3" s="11">
        <v>8.1300000000000008</v>
      </c>
      <c r="L3" s="11">
        <v>10</v>
      </c>
      <c r="M3" s="11">
        <v>8.0399999999999991</v>
      </c>
      <c r="N3" s="11">
        <v>10</v>
      </c>
      <c r="O3" s="11">
        <v>9.85</v>
      </c>
      <c r="P3" s="11">
        <v>10</v>
      </c>
      <c r="Q3" s="11">
        <v>8.34</v>
      </c>
      <c r="R3" s="11">
        <v>8.57</v>
      </c>
      <c r="S3" s="11">
        <v>10</v>
      </c>
      <c r="T3" s="11">
        <v>10</v>
      </c>
      <c r="U3" s="11">
        <v>10</v>
      </c>
      <c r="V3" s="11">
        <v>7.98</v>
      </c>
      <c r="W3" s="11">
        <v>7.83</v>
      </c>
      <c r="X3" s="11">
        <v>10</v>
      </c>
      <c r="Y3" s="11">
        <v>10</v>
      </c>
      <c r="Z3" s="11">
        <v>10</v>
      </c>
      <c r="AA3" s="11">
        <v>10</v>
      </c>
      <c r="AB3" s="11">
        <v>9.15</v>
      </c>
      <c r="AC3" s="11">
        <v>10</v>
      </c>
      <c r="AD3" s="11">
        <v>8.35</v>
      </c>
      <c r="AE3" s="11">
        <v>4.1100000000000003</v>
      </c>
      <c r="AF3" s="11">
        <v>3.55</v>
      </c>
      <c r="AG3" s="11">
        <v>10</v>
      </c>
      <c r="AH3" s="11"/>
      <c r="AI3" s="11"/>
      <c r="AM3" s="5"/>
    </row>
    <row r="4" spans="1:40" s="4" customFormat="1" x14ac:dyDescent="0.25">
      <c r="A4" s="3" t="s">
        <v>7</v>
      </c>
      <c r="B4" s="4">
        <v>58.1</v>
      </c>
      <c r="C4" s="24">
        <v>41.8</v>
      </c>
      <c r="D4" s="24">
        <v>39.799999999999997</v>
      </c>
      <c r="E4" s="24">
        <v>11.7</v>
      </c>
      <c r="F4" s="24">
        <v>23</v>
      </c>
      <c r="G4" s="24">
        <v>62.3</v>
      </c>
      <c r="H4" s="24">
        <v>60</v>
      </c>
      <c r="I4" s="24">
        <v>58.2</v>
      </c>
      <c r="J4" s="24">
        <v>57.2</v>
      </c>
      <c r="K4" s="25">
        <v>56.1</v>
      </c>
      <c r="L4" s="24">
        <v>49.5</v>
      </c>
      <c r="M4" s="25">
        <v>55.1</v>
      </c>
      <c r="N4" s="25">
        <v>46.3</v>
      </c>
      <c r="O4" s="25">
        <v>44.2</v>
      </c>
      <c r="P4" s="25">
        <v>37.4</v>
      </c>
      <c r="Q4" s="25">
        <v>55.6</v>
      </c>
      <c r="R4" s="25">
        <v>51.6</v>
      </c>
      <c r="S4" s="24">
        <v>43.2</v>
      </c>
      <c r="T4" s="24">
        <v>49.3</v>
      </c>
      <c r="U4" s="24">
        <v>50.4</v>
      </c>
      <c r="V4" s="24">
        <v>52.3</v>
      </c>
      <c r="W4" s="24">
        <v>51.5</v>
      </c>
      <c r="X4" s="24">
        <v>34.799999999999997</v>
      </c>
      <c r="Y4" s="24">
        <v>39</v>
      </c>
      <c r="Z4" s="4">
        <v>51.5</v>
      </c>
      <c r="AA4" s="4">
        <v>38</v>
      </c>
      <c r="AB4" s="4">
        <v>56.3</v>
      </c>
      <c r="AC4" s="4">
        <v>46.5</v>
      </c>
      <c r="AD4" s="4">
        <v>18.3</v>
      </c>
      <c r="AE4" s="4">
        <v>12.4</v>
      </c>
      <c r="AF4" s="4">
        <v>9.6999999999999993</v>
      </c>
      <c r="AG4" s="4">
        <v>39.200000000000003</v>
      </c>
      <c r="AI4" s="15">
        <f>SUM(C4:AG4)</f>
        <v>1342.2</v>
      </c>
      <c r="AJ4" s="6">
        <f>AVERAGE(C4:AG4)</f>
        <v>43.296774193548387</v>
      </c>
      <c r="AK4" s="17"/>
    </row>
    <row r="5" spans="1:40" x14ac:dyDescent="0.25">
      <c r="A5" s="2" t="s">
        <v>16</v>
      </c>
      <c r="B5">
        <v>98133</v>
      </c>
      <c r="C5" s="16">
        <v>98175</v>
      </c>
      <c r="D5" s="16">
        <v>98214</v>
      </c>
      <c r="E5" s="16">
        <v>98226</v>
      </c>
      <c r="F5" s="16">
        <v>98249</v>
      </c>
      <c r="G5" s="16">
        <v>98311</v>
      </c>
      <c r="H5" s="16">
        <v>98371</v>
      </c>
      <c r="I5" s="16">
        <v>98430</v>
      </c>
      <c r="J5" s="16">
        <v>98487</v>
      </c>
      <c r="K5" s="16">
        <v>98543</v>
      </c>
      <c r="L5" s="16">
        <v>98593</v>
      </c>
      <c r="M5" s="16">
        <v>98648</v>
      </c>
      <c r="N5" s="16">
        <v>98694</v>
      </c>
      <c r="O5" s="16">
        <v>98738</v>
      </c>
      <c r="P5" s="16">
        <v>98776</v>
      </c>
      <c r="Q5" s="16">
        <v>98831</v>
      </c>
      <c r="R5" s="16">
        <v>98883</v>
      </c>
      <c r="S5" s="16">
        <v>98926</v>
      </c>
      <c r="T5" s="16">
        <v>98976</v>
      </c>
      <c r="U5" s="16">
        <v>99026</v>
      </c>
      <c r="V5" s="16">
        <v>99078</v>
      </c>
      <c r="W5" s="16">
        <v>99130</v>
      </c>
      <c r="X5" s="16">
        <v>99165</v>
      </c>
      <c r="Y5" s="16">
        <v>99204</v>
      </c>
      <c r="Z5" s="16">
        <v>99255</v>
      </c>
      <c r="AA5" s="16">
        <v>99293</v>
      </c>
      <c r="AB5" s="16">
        <v>99350</v>
      </c>
      <c r="AC5" s="16">
        <v>99396</v>
      </c>
      <c r="AD5" s="16">
        <v>99415</v>
      </c>
      <c r="AE5" s="16">
        <v>99427</v>
      </c>
      <c r="AF5" s="16">
        <v>99437</v>
      </c>
      <c r="AG5" s="16">
        <v>99476</v>
      </c>
      <c r="AI5">
        <f>MAX(C5:AG5)-B5</f>
        <v>1343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671" priority="28" stopIfTrue="1" operator="greaterThan">
      <formula>17</formula>
    </cfRule>
    <cfRule type="cellIs" dxfId="670" priority="29" stopIfTrue="1" operator="between">
      <formula>10</formula>
      <formula>15</formula>
    </cfRule>
    <cfRule type="cellIs" dxfId="669" priority="30" stopIfTrue="1" operator="between">
      <formula>15</formula>
      <formula>17</formula>
    </cfRule>
  </conditionalFormatting>
  <conditionalFormatting sqref="Y4:AG4 T4:U4 P4:R4 E4:N4">
    <cfRule type="cellIs" dxfId="668" priority="31" stopIfTrue="1" operator="greaterThan">
      <formula>50</formula>
    </cfRule>
    <cfRule type="cellIs" dxfId="667" priority="32" stopIfTrue="1" operator="between">
      <formula>25</formula>
      <formula>35</formula>
    </cfRule>
    <cfRule type="cellIs" dxfId="666" priority="33" stopIfTrue="1" operator="between">
      <formula>35</formula>
      <formula>50</formula>
    </cfRule>
  </conditionalFormatting>
  <conditionalFormatting sqref="W4">
    <cfRule type="cellIs" dxfId="665" priority="25" stopIfTrue="1" operator="greaterThan">
      <formula>50</formula>
    </cfRule>
    <cfRule type="cellIs" dxfId="664" priority="26" stopIfTrue="1" operator="between">
      <formula>25</formula>
      <formula>35</formula>
    </cfRule>
    <cfRule type="cellIs" dxfId="663" priority="27" stopIfTrue="1" operator="between">
      <formula>35</formula>
      <formula>50</formula>
    </cfRule>
  </conditionalFormatting>
  <conditionalFormatting sqref="V4">
    <cfRule type="cellIs" dxfId="662" priority="22" stopIfTrue="1" operator="greaterThan">
      <formula>50</formula>
    </cfRule>
    <cfRule type="cellIs" dxfId="661" priority="23" stopIfTrue="1" operator="between">
      <formula>25</formula>
      <formula>35</formula>
    </cfRule>
    <cfRule type="cellIs" dxfId="660" priority="24" stopIfTrue="1" operator="between">
      <formula>35</formula>
      <formula>50</formula>
    </cfRule>
  </conditionalFormatting>
  <conditionalFormatting sqref="S4">
    <cfRule type="cellIs" dxfId="659" priority="19" stopIfTrue="1" operator="greaterThan">
      <formula>50</formula>
    </cfRule>
    <cfRule type="cellIs" dxfId="658" priority="20" stopIfTrue="1" operator="between">
      <formula>25</formula>
      <formula>35</formula>
    </cfRule>
    <cfRule type="cellIs" dxfId="657" priority="21" stopIfTrue="1" operator="between">
      <formula>35</formula>
      <formula>50</formula>
    </cfRule>
  </conditionalFormatting>
  <conditionalFormatting sqref="O4">
    <cfRule type="cellIs" dxfId="656" priority="16" stopIfTrue="1" operator="greaterThan">
      <formula>50</formula>
    </cfRule>
    <cfRule type="cellIs" dxfId="655" priority="17" stopIfTrue="1" operator="between">
      <formula>25</formula>
      <formula>35</formula>
    </cfRule>
    <cfRule type="cellIs" dxfId="654" priority="18" stopIfTrue="1" operator="between">
      <formula>35</formula>
      <formula>50</formula>
    </cfRule>
  </conditionalFormatting>
  <conditionalFormatting sqref="D4">
    <cfRule type="cellIs" dxfId="653" priority="13" stopIfTrue="1" operator="greaterThan">
      <formula>50</formula>
    </cfRule>
    <cfRule type="cellIs" dxfId="652" priority="14" stopIfTrue="1" operator="between">
      <formula>25</formula>
      <formula>35</formula>
    </cfRule>
    <cfRule type="cellIs" dxfId="651" priority="15" stopIfTrue="1" operator="between">
      <formula>35</formula>
      <formula>50</formula>
    </cfRule>
  </conditionalFormatting>
  <conditionalFormatting sqref="X4">
    <cfRule type="cellIs" dxfId="650" priority="10" stopIfTrue="1" operator="greaterThan">
      <formula>50</formula>
    </cfRule>
    <cfRule type="cellIs" dxfId="649" priority="11" stopIfTrue="1" operator="between">
      <formula>25</formula>
      <formula>35</formula>
    </cfRule>
    <cfRule type="cellIs" dxfId="648" priority="12" stopIfTrue="1" operator="between">
      <formula>35</formula>
      <formula>50</formula>
    </cfRule>
  </conditionalFormatting>
  <conditionalFormatting sqref="B4">
    <cfRule type="cellIs" dxfId="647" priority="4" stopIfTrue="1" operator="greaterThan">
      <formula>50</formula>
    </cfRule>
    <cfRule type="cellIs" dxfId="646" priority="5" stopIfTrue="1" operator="between">
      <formula>25</formula>
      <formula>35</formula>
    </cfRule>
    <cfRule type="cellIs" dxfId="645" priority="6" stopIfTrue="1" operator="between">
      <formula>35</formula>
      <formula>50</formula>
    </cfRule>
  </conditionalFormatting>
  <conditionalFormatting sqref="C4">
    <cfRule type="cellIs" dxfId="644" priority="1" stopIfTrue="1" operator="greaterThan">
      <formula>50</formula>
    </cfRule>
    <cfRule type="cellIs" dxfId="643" priority="2" stopIfTrue="1" operator="between">
      <formula>25</formula>
      <formula>35</formula>
    </cfRule>
    <cfRule type="cellIs" dxfId="642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10</v>
      </c>
      <c r="C3" s="11">
        <v>10</v>
      </c>
      <c r="D3" s="11">
        <v>8.58</v>
      </c>
      <c r="E3" s="11">
        <v>9.34</v>
      </c>
      <c r="F3" s="11">
        <v>7.94</v>
      </c>
      <c r="G3" s="11">
        <v>8.3800000000000008</v>
      </c>
      <c r="H3" s="11">
        <v>4.99</v>
      </c>
      <c r="I3" s="11">
        <v>5.73</v>
      </c>
      <c r="J3" s="11">
        <v>7.95</v>
      </c>
      <c r="K3" s="11">
        <v>7.73</v>
      </c>
      <c r="L3" s="11">
        <v>7.95</v>
      </c>
      <c r="M3" s="11">
        <v>7.62</v>
      </c>
      <c r="N3" s="11">
        <v>7.6</v>
      </c>
      <c r="O3" s="11">
        <v>7.23</v>
      </c>
      <c r="P3" s="11">
        <v>7.36</v>
      </c>
      <c r="Q3" s="11">
        <v>7.29</v>
      </c>
      <c r="R3" s="11">
        <v>8.89</v>
      </c>
      <c r="S3" s="11">
        <v>7.44</v>
      </c>
      <c r="T3" s="11">
        <v>7.03</v>
      </c>
      <c r="U3" s="11">
        <v>8.36</v>
      </c>
      <c r="V3" s="11">
        <v>8.08</v>
      </c>
      <c r="W3" s="11">
        <v>8.82</v>
      </c>
      <c r="X3" s="11">
        <v>8.01</v>
      </c>
      <c r="Y3" s="11">
        <v>10</v>
      </c>
      <c r="Z3" s="11">
        <v>8.58</v>
      </c>
      <c r="AA3" s="11">
        <v>5.89</v>
      </c>
      <c r="AB3" s="11">
        <v>9.86</v>
      </c>
      <c r="AC3" s="11">
        <v>7.65</v>
      </c>
      <c r="AD3" s="11">
        <v>10</v>
      </c>
      <c r="AE3" s="11">
        <v>2.2400000000000002</v>
      </c>
      <c r="AF3" s="11">
        <v>8.36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39.200000000000003</v>
      </c>
      <c r="C4" s="24">
        <v>46.9</v>
      </c>
      <c r="D4" s="24">
        <v>50.3</v>
      </c>
      <c r="E4" s="24">
        <v>48.9</v>
      </c>
      <c r="F4" s="24">
        <v>50.5</v>
      </c>
      <c r="G4" s="24">
        <v>51</v>
      </c>
      <c r="H4" s="24">
        <v>12</v>
      </c>
      <c r="I4" s="24">
        <v>18.600000000000001</v>
      </c>
      <c r="J4" s="24">
        <v>50.3</v>
      </c>
      <c r="K4" s="25">
        <v>49</v>
      </c>
      <c r="L4" s="24">
        <v>47</v>
      </c>
      <c r="M4" s="25">
        <v>46.5</v>
      </c>
      <c r="N4" s="25">
        <v>47.6</v>
      </c>
      <c r="O4" s="25">
        <v>46.2</v>
      </c>
      <c r="P4" s="25">
        <v>46.5</v>
      </c>
      <c r="Q4" s="25">
        <v>46.2</v>
      </c>
      <c r="R4" s="25">
        <v>41.7</v>
      </c>
      <c r="S4" s="24">
        <v>45.2</v>
      </c>
      <c r="T4" s="24">
        <v>44.7</v>
      </c>
      <c r="U4" s="24">
        <v>19.7</v>
      </c>
      <c r="V4" s="24">
        <v>43.7</v>
      </c>
      <c r="W4" s="24">
        <v>32.6</v>
      </c>
      <c r="X4" s="24">
        <v>25.1</v>
      </c>
      <c r="Y4" s="24">
        <v>26</v>
      </c>
      <c r="Z4" s="4">
        <v>23</v>
      </c>
      <c r="AA4" s="4">
        <v>14.3</v>
      </c>
      <c r="AB4" s="4">
        <v>24.5</v>
      </c>
      <c r="AC4" s="4">
        <v>24.2</v>
      </c>
      <c r="AD4" s="4">
        <v>36.299999999999997</v>
      </c>
      <c r="AE4" s="4">
        <v>9</v>
      </c>
      <c r="AF4" s="4">
        <v>40.700000000000003</v>
      </c>
      <c r="AI4" s="15">
        <f>SUM(C4:AG4)</f>
        <v>1108.2000000000005</v>
      </c>
      <c r="AJ4" s="6">
        <f>AVERAGE(C4:AG4)</f>
        <v>36.940000000000019</v>
      </c>
      <c r="AK4" s="17"/>
    </row>
    <row r="5" spans="1:40" x14ac:dyDescent="0.25">
      <c r="A5" s="2" t="s">
        <v>16</v>
      </c>
      <c r="B5" s="16">
        <v>99476</v>
      </c>
      <c r="C5" s="16">
        <v>99523</v>
      </c>
      <c r="D5" s="16">
        <v>99573</v>
      </c>
      <c r="E5" s="16">
        <v>99622</v>
      </c>
      <c r="F5" s="16">
        <v>99673</v>
      </c>
      <c r="G5" s="16">
        <v>99724</v>
      </c>
      <c r="H5" s="16">
        <v>99736</v>
      </c>
      <c r="I5" s="16">
        <v>99754</v>
      </c>
      <c r="J5" s="16">
        <v>99805</v>
      </c>
      <c r="K5" s="16">
        <v>99854</v>
      </c>
      <c r="L5" s="16">
        <v>99901</v>
      </c>
      <c r="M5" s="16">
        <v>99947</v>
      </c>
      <c r="N5" s="16">
        <v>99995</v>
      </c>
      <c r="O5" s="16">
        <v>100041</v>
      </c>
      <c r="P5" s="16">
        <v>100088</v>
      </c>
      <c r="Q5" s="16">
        <v>100134</v>
      </c>
      <c r="R5" s="16">
        <v>100176</v>
      </c>
      <c r="S5" s="16">
        <v>100221</v>
      </c>
      <c r="T5" s="16">
        <v>100266</v>
      </c>
      <c r="U5" s="16">
        <v>100286</v>
      </c>
      <c r="V5" s="16">
        <v>100329</v>
      </c>
      <c r="W5" s="16">
        <v>100362</v>
      </c>
      <c r="X5" s="16">
        <v>100387</v>
      </c>
      <c r="Y5" s="16">
        <v>100413</v>
      </c>
      <c r="Z5" s="16">
        <v>100436</v>
      </c>
      <c r="AA5" s="16">
        <v>100451</v>
      </c>
      <c r="AB5" s="16">
        <v>100475</v>
      </c>
      <c r="AC5" s="16">
        <v>100499</v>
      </c>
      <c r="AD5" s="16">
        <v>100536</v>
      </c>
      <c r="AE5" s="16">
        <v>100545</v>
      </c>
      <c r="AF5" s="16">
        <v>100585</v>
      </c>
      <c r="AG5" s="16"/>
      <c r="AI5">
        <f>MAX(C5:AG5)-B5</f>
        <v>1109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641" priority="28" stopIfTrue="1" operator="greaterThan">
      <formula>17</formula>
    </cfRule>
    <cfRule type="cellIs" dxfId="640" priority="29" stopIfTrue="1" operator="between">
      <formula>10</formula>
      <formula>15</formula>
    </cfRule>
    <cfRule type="cellIs" dxfId="639" priority="30" stopIfTrue="1" operator="between">
      <formula>15</formula>
      <formula>17</formula>
    </cfRule>
  </conditionalFormatting>
  <conditionalFormatting sqref="Y4:AG4 T4:U4 P4:R4 E4:N4">
    <cfRule type="cellIs" dxfId="638" priority="31" stopIfTrue="1" operator="greaterThan">
      <formula>50</formula>
    </cfRule>
    <cfRule type="cellIs" dxfId="637" priority="32" stopIfTrue="1" operator="between">
      <formula>25</formula>
      <formula>35</formula>
    </cfRule>
    <cfRule type="cellIs" dxfId="636" priority="33" stopIfTrue="1" operator="between">
      <formula>35</formula>
      <formula>50</formula>
    </cfRule>
  </conditionalFormatting>
  <conditionalFormatting sqref="W4">
    <cfRule type="cellIs" dxfId="635" priority="25" stopIfTrue="1" operator="greaterThan">
      <formula>50</formula>
    </cfRule>
    <cfRule type="cellIs" dxfId="634" priority="26" stopIfTrue="1" operator="between">
      <formula>25</formula>
      <formula>35</formula>
    </cfRule>
    <cfRule type="cellIs" dxfId="633" priority="27" stopIfTrue="1" operator="between">
      <formula>35</formula>
      <formula>50</formula>
    </cfRule>
  </conditionalFormatting>
  <conditionalFormatting sqref="V4">
    <cfRule type="cellIs" dxfId="632" priority="22" stopIfTrue="1" operator="greaterThan">
      <formula>50</formula>
    </cfRule>
    <cfRule type="cellIs" dxfId="631" priority="23" stopIfTrue="1" operator="between">
      <formula>25</formula>
      <formula>35</formula>
    </cfRule>
    <cfRule type="cellIs" dxfId="630" priority="24" stopIfTrue="1" operator="between">
      <formula>35</formula>
      <formula>50</formula>
    </cfRule>
  </conditionalFormatting>
  <conditionalFormatting sqref="S4">
    <cfRule type="cellIs" dxfId="629" priority="19" stopIfTrue="1" operator="greaterThan">
      <formula>50</formula>
    </cfRule>
    <cfRule type="cellIs" dxfId="628" priority="20" stopIfTrue="1" operator="between">
      <formula>25</formula>
      <formula>35</formula>
    </cfRule>
    <cfRule type="cellIs" dxfId="627" priority="21" stopIfTrue="1" operator="between">
      <formula>35</formula>
      <formula>50</formula>
    </cfRule>
  </conditionalFormatting>
  <conditionalFormatting sqref="O4">
    <cfRule type="cellIs" dxfId="626" priority="16" stopIfTrue="1" operator="greaterThan">
      <formula>50</formula>
    </cfRule>
    <cfRule type="cellIs" dxfId="625" priority="17" stopIfTrue="1" operator="between">
      <formula>25</formula>
      <formula>35</formula>
    </cfRule>
    <cfRule type="cellIs" dxfId="624" priority="18" stopIfTrue="1" operator="between">
      <formula>35</formula>
      <formula>50</formula>
    </cfRule>
  </conditionalFormatting>
  <conditionalFormatting sqref="D4">
    <cfRule type="cellIs" dxfId="623" priority="13" stopIfTrue="1" operator="greaterThan">
      <formula>50</formula>
    </cfRule>
    <cfRule type="cellIs" dxfId="622" priority="14" stopIfTrue="1" operator="between">
      <formula>25</formula>
      <formula>35</formula>
    </cfRule>
    <cfRule type="cellIs" dxfId="621" priority="15" stopIfTrue="1" operator="between">
      <formula>35</formula>
      <formula>50</formula>
    </cfRule>
  </conditionalFormatting>
  <conditionalFormatting sqref="X4">
    <cfRule type="cellIs" dxfId="620" priority="10" stopIfTrue="1" operator="greaterThan">
      <formula>50</formula>
    </cfRule>
    <cfRule type="cellIs" dxfId="619" priority="11" stopIfTrue="1" operator="between">
      <formula>25</formula>
      <formula>35</formula>
    </cfRule>
    <cfRule type="cellIs" dxfId="618" priority="12" stopIfTrue="1" operator="between">
      <formula>35</formula>
      <formula>50</formula>
    </cfRule>
  </conditionalFormatting>
  <conditionalFormatting sqref="C4">
    <cfRule type="cellIs" dxfId="617" priority="4" stopIfTrue="1" operator="greaterThan">
      <formula>50</formula>
    </cfRule>
    <cfRule type="cellIs" dxfId="616" priority="5" stopIfTrue="1" operator="between">
      <formula>25</formula>
      <formula>35</formula>
    </cfRule>
    <cfRule type="cellIs" dxfId="615" priority="6" stopIfTrue="1" operator="between">
      <formula>35</formula>
      <formula>50</formula>
    </cfRule>
  </conditionalFormatting>
  <conditionalFormatting sqref="B4">
    <cfRule type="cellIs" dxfId="614" priority="1" stopIfTrue="1" operator="greaterThan">
      <formula>50</formula>
    </cfRule>
    <cfRule type="cellIs" dxfId="613" priority="2" stopIfTrue="1" operator="between">
      <formula>25</formula>
      <formula>35</formula>
    </cfRule>
    <cfRule type="cellIs" dxfId="612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8.36</v>
      </c>
      <c r="C3" s="11">
        <v>9.0500000000000007</v>
      </c>
      <c r="D3" s="11">
        <v>4.6900000000000004</v>
      </c>
      <c r="E3" s="11">
        <v>8.8699999999999992</v>
      </c>
      <c r="F3" s="11">
        <v>9.43</v>
      </c>
      <c r="G3" s="11">
        <v>7.07</v>
      </c>
      <c r="H3" s="11">
        <v>10</v>
      </c>
      <c r="I3" s="11">
        <v>8.92</v>
      </c>
      <c r="J3" s="11">
        <v>9.4700000000000006</v>
      </c>
      <c r="K3" s="11">
        <v>9.2899999999999991</v>
      </c>
      <c r="L3" s="11">
        <v>3.96</v>
      </c>
      <c r="M3" s="11">
        <v>8.4</v>
      </c>
      <c r="N3" s="11">
        <v>9.24</v>
      </c>
      <c r="O3" s="11">
        <v>8.5500000000000007</v>
      </c>
      <c r="P3" s="11">
        <v>7.71</v>
      </c>
      <c r="Q3" s="11">
        <v>9.7899999999999991</v>
      </c>
      <c r="R3" s="11">
        <v>8.17</v>
      </c>
      <c r="S3" s="11">
        <v>2.37</v>
      </c>
      <c r="T3" s="11">
        <v>4.22</v>
      </c>
      <c r="U3" s="11">
        <v>5.56</v>
      </c>
      <c r="V3" s="11">
        <v>6.17</v>
      </c>
      <c r="W3" s="11">
        <v>6.42</v>
      </c>
      <c r="X3" s="11">
        <v>6.88</v>
      </c>
      <c r="Y3" s="11">
        <v>2.5299999999999998</v>
      </c>
      <c r="Z3" s="11">
        <v>7.05</v>
      </c>
      <c r="AA3" s="11">
        <v>4.92</v>
      </c>
      <c r="AB3" s="11">
        <v>0.74399999999999999</v>
      </c>
      <c r="AC3" s="11">
        <v>7.09</v>
      </c>
      <c r="AD3" s="11">
        <v>6.77</v>
      </c>
      <c r="AE3" s="11">
        <v>2.8</v>
      </c>
      <c r="AF3" s="11">
        <v>4.84</v>
      </c>
      <c r="AG3" s="11">
        <v>5.2</v>
      </c>
      <c r="AH3" s="11"/>
      <c r="AI3" s="11"/>
      <c r="AM3" s="5"/>
    </row>
    <row r="4" spans="1:40" s="4" customFormat="1" x14ac:dyDescent="0.25">
      <c r="A4" s="3" t="s">
        <v>7</v>
      </c>
      <c r="B4" s="4">
        <v>40.700000000000003</v>
      </c>
      <c r="C4" s="24">
        <v>16.2</v>
      </c>
      <c r="D4" s="24">
        <v>14.5</v>
      </c>
      <c r="E4" s="24">
        <v>27.6</v>
      </c>
      <c r="F4" s="24">
        <v>29.4</v>
      </c>
      <c r="G4" s="24">
        <v>17.100000000000001</v>
      </c>
      <c r="H4" s="24">
        <v>17.8</v>
      </c>
      <c r="I4" s="24">
        <v>22.4</v>
      </c>
      <c r="J4" s="24">
        <v>39.6</v>
      </c>
      <c r="K4" s="25">
        <v>28.7</v>
      </c>
      <c r="L4" s="24">
        <v>9.1</v>
      </c>
      <c r="M4" s="25">
        <v>20.8</v>
      </c>
      <c r="N4" s="25">
        <v>27.7</v>
      </c>
      <c r="O4" s="25">
        <v>31.5</v>
      </c>
      <c r="P4" s="25">
        <v>28.9</v>
      </c>
      <c r="Q4" s="25">
        <v>18.100000000000001</v>
      </c>
      <c r="R4" s="25">
        <v>16.100000000000001</v>
      </c>
      <c r="S4" s="24">
        <v>13.3</v>
      </c>
      <c r="T4" s="24">
        <v>17.5</v>
      </c>
      <c r="U4" s="24">
        <v>30.8</v>
      </c>
      <c r="V4" s="24">
        <v>25.3</v>
      </c>
      <c r="W4" s="24">
        <v>18.3</v>
      </c>
      <c r="X4" s="24">
        <v>18.5</v>
      </c>
      <c r="Y4" s="24">
        <v>5.8</v>
      </c>
      <c r="Z4" s="4">
        <v>24.3</v>
      </c>
      <c r="AA4" s="4">
        <v>26.7</v>
      </c>
      <c r="AB4" s="4">
        <v>3.7</v>
      </c>
      <c r="AC4" s="4">
        <v>22.7</v>
      </c>
      <c r="AD4" s="4">
        <v>15.8101175</v>
      </c>
      <c r="AE4" s="4">
        <v>10.6</v>
      </c>
      <c r="AF4" s="4">
        <v>25</v>
      </c>
      <c r="AG4" s="4">
        <v>26</v>
      </c>
      <c r="AI4" s="15">
        <f>SUM(C4:AG4)</f>
        <v>649.81011750000027</v>
      </c>
      <c r="AJ4" s="6">
        <f>AVERAGE(C4:AG4)</f>
        <v>20.961616693548397</v>
      </c>
      <c r="AK4" s="17"/>
    </row>
    <row r="5" spans="1:40" x14ac:dyDescent="0.25">
      <c r="A5" s="2" t="s">
        <v>16</v>
      </c>
      <c r="B5" s="16">
        <v>100585</v>
      </c>
      <c r="C5" s="16">
        <v>100602</v>
      </c>
      <c r="D5" s="16">
        <v>100616</v>
      </c>
      <c r="E5" s="16">
        <v>100644</v>
      </c>
      <c r="F5" s="16">
        <v>100673</v>
      </c>
      <c r="G5" s="16">
        <v>100690</v>
      </c>
      <c r="H5" s="16">
        <v>100708</v>
      </c>
      <c r="I5" s="16">
        <v>100731</v>
      </c>
      <c r="J5" s="16">
        <v>100770</v>
      </c>
      <c r="K5" s="16">
        <v>100799</v>
      </c>
      <c r="L5" s="16">
        <v>100808</v>
      </c>
      <c r="M5" s="16">
        <v>100829</v>
      </c>
      <c r="N5" s="16">
        <v>100857</v>
      </c>
      <c r="O5" s="16">
        <v>100889</v>
      </c>
      <c r="P5" s="16">
        <v>100918</v>
      </c>
      <c r="Q5" s="16">
        <v>100936</v>
      </c>
      <c r="R5" s="16">
        <v>100952</v>
      </c>
      <c r="S5" s="16">
        <v>100965</v>
      </c>
      <c r="T5" s="16">
        <v>100983</v>
      </c>
      <c r="U5" s="16">
        <v>101014</v>
      </c>
      <c r="V5" s="16">
        <v>101039</v>
      </c>
      <c r="W5" s="16">
        <v>101057</v>
      </c>
      <c r="X5" s="16">
        <v>101076</v>
      </c>
      <c r="Y5" s="16">
        <v>101082</v>
      </c>
      <c r="Z5" s="16">
        <v>101106</v>
      </c>
      <c r="AA5" s="16">
        <v>101133</v>
      </c>
      <c r="AB5" s="16">
        <v>101137</v>
      </c>
      <c r="AC5" s="16">
        <v>101159</v>
      </c>
      <c r="AD5" s="16">
        <v>101175</v>
      </c>
      <c r="AE5" s="16">
        <v>101186</v>
      </c>
      <c r="AF5" s="16">
        <v>101211</v>
      </c>
      <c r="AG5" s="16">
        <v>101237</v>
      </c>
      <c r="AI5">
        <f>MAX(C5:AG5)-B5</f>
        <v>652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611" priority="28" stopIfTrue="1" operator="greaterThan">
      <formula>17</formula>
    </cfRule>
    <cfRule type="cellIs" dxfId="610" priority="29" stopIfTrue="1" operator="between">
      <formula>10</formula>
      <formula>15</formula>
    </cfRule>
    <cfRule type="cellIs" dxfId="609" priority="30" stopIfTrue="1" operator="between">
      <formula>15</formula>
      <formula>17</formula>
    </cfRule>
  </conditionalFormatting>
  <conditionalFormatting sqref="Y4:AG4 T4:U4 P4:R4 E4:N4">
    <cfRule type="cellIs" dxfId="608" priority="31" stopIfTrue="1" operator="greaterThan">
      <formula>50</formula>
    </cfRule>
    <cfRule type="cellIs" dxfId="607" priority="32" stopIfTrue="1" operator="between">
      <formula>25</formula>
      <formula>35</formula>
    </cfRule>
    <cfRule type="cellIs" dxfId="606" priority="33" stopIfTrue="1" operator="between">
      <formula>35</formula>
      <formula>50</formula>
    </cfRule>
  </conditionalFormatting>
  <conditionalFormatting sqref="W4">
    <cfRule type="cellIs" dxfId="605" priority="25" stopIfTrue="1" operator="greaterThan">
      <formula>50</formula>
    </cfRule>
    <cfRule type="cellIs" dxfId="604" priority="26" stopIfTrue="1" operator="between">
      <formula>25</formula>
      <formula>35</formula>
    </cfRule>
    <cfRule type="cellIs" dxfId="603" priority="27" stopIfTrue="1" operator="between">
      <formula>35</formula>
      <formula>50</formula>
    </cfRule>
  </conditionalFormatting>
  <conditionalFormatting sqref="V4">
    <cfRule type="cellIs" dxfId="602" priority="22" stopIfTrue="1" operator="greaterThan">
      <formula>50</formula>
    </cfRule>
    <cfRule type="cellIs" dxfId="601" priority="23" stopIfTrue="1" operator="between">
      <formula>25</formula>
      <formula>35</formula>
    </cfRule>
    <cfRule type="cellIs" dxfId="600" priority="24" stopIfTrue="1" operator="between">
      <formula>35</formula>
      <formula>50</formula>
    </cfRule>
  </conditionalFormatting>
  <conditionalFormatting sqref="S4">
    <cfRule type="cellIs" dxfId="599" priority="19" stopIfTrue="1" operator="greaterThan">
      <formula>50</formula>
    </cfRule>
    <cfRule type="cellIs" dxfId="598" priority="20" stopIfTrue="1" operator="between">
      <formula>25</formula>
      <formula>35</formula>
    </cfRule>
    <cfRule type="cellIs" dxfId="597" priority="21" stopIfTrue="1" operator="between">
      <formula>35</formula>
      <formula>50</formula>
    </cfRule>
  </conditionalFormatting>
  <conditionalFormatting sqref="O4">
    <cfRule type="cellIs" dxfId="596" priority="16" stopIfTrue="1" operator="greaterThan">
      <formula>50</formula>
    </cfRule>
    <cfRule type="cellIs" dxfId="595" priority="17" stopIfTrue="1" operator="between">
      <formula>25</formula>
      <formula>35</formula>
    </cfRule>
    <cfRule type="cellIs" dxfId="594" priority="18" stopIfTrue="1" operator="between">
      <formula>35</formula>
      <formula>50</formula>
    </cfRule>
  </conditionalFormatting>
  <conditionalFormatting sqref="D4">
    <cfRule type="cellIs" dxfId="593" priority="13" stopIfTrue="1" operator="greaterThan">
      <formula>50</formula>
    </cfRule>
    <cfRule type="cellIs" dxfId="592" priority="14" stopIfTrue="1" operator="between">
      <formula>25</formula>
      <formula>35</formula>
    </cfRule>
    <cfRule type="cellIs" dxfId="591" priority="15" stopIfTrue="1" operator="between">
      <formula>35</formula>
      <formula>50</formula>
    </cfRule>
  </conditionalFormatting>
  <conditionalFormatting sqref="X4">
    <cfRule type="cellIs" dxfId="590" priority="10" stopIfTrue="1" operator="greaterThan">
      <formula>50</formula>
    </cfRule>
    <cfRule type="cellIs" dxfId="589" priority="11" stopIfTrue="1" operator="between">
      <formula>25</formula>
      <formula>35</formula>
    </cfRule>
    <cfRule type="cellIs" dxfId="588" priority="12" stopIfTrue="1" operator="between">
      <formula>35</formula>
      <formula>50</formula>
    </cfRule>
  </conditionalFormatting>
  <conditionalFormatting sqref="C4">
    <cfRule type="cellIs" dxfId="587" priority="7" stopIfTrue="1" operator="greaterThan">
      <formula>50</formula>
    </cfRule>
    <cfRule type="cellIs" dxfId="586" priority="8" stopIfTrue="1" operator="between">
      <formula>25</formula>
      <formula>35</formula>
    </cfRule>
    <cfRule type="cellIs" dxfId="585" priority="9" stopIfTrue="1" operator="between">
      <formula>35</formula>
      <formula>50</formula>
    </cfRule>
  </conditionalFormatting>
  <conditionalFormatting sqref="B4">
    <cfRule type="cellIs" dxfId="584" priority="1" stopIfTrue="1" operator="greaterThan">
      <formula>50</formula>
    </cfRule>
    <cfRule type="cellIs" dxfId="583" priority="2" stopIfTrue="1" operator="between">
      <formula>25</formula>
      <formula>35</formula>
    </cfRule>
    <cfRule type="cellIs" dxfId="582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5.2</v>
      </c>
      <c r="C3" s="11">
        <v>3.17</v>
      </c>
      <c r="D3" s="11">
        <v>5.12</v>
      </c>
      <c r="E3" s="11">
        <v>6.8</v>
      </c>
      <c r="F3" s="11">
        <v>1.69</v>
      </c>
      <c r="G3" s="11">
        <v>0.94199999999999995</v>
      </c>
      <c r="H3" s="11">
        <v>3.02</v>
      </c>
      <c r="I3" s="11">
        <v>4.91</v>
      </c>
      <c r="J3" s="11">
        <v>5.42</v>
      </c>
      <c r="K3" s="11">
        <v>3.94</v>
      </c>
      <c r="L3" s="11">
        <v>4.07</v>
      </c>
      <c r="M3" s="11">
        <v>5.34</v>
      </c>
      <c r="N3" s="11">
        <v>3.73</v>
      </c>
      <c r="O3" s="11">
        <v>5.85</v>
      </c>
      <c r="P3" s="11">
        <v>3.65</v>
      </c>
      <c r="Q3" s="11">
        <v>4.1100000000000003</v>
      </c>
      <c r="R3" s="11">
        <v>5.8</v>
      </c>
      <c r="S3" s="11">
        <v>3.5</v>
      </c>
      <c r="T3" s="11">
        <v>3.23</v>
      </c>
      <c r="U3" s="11">
        <v>2.4300000000000002</v>
      </c>
      <c r="V3" s="11">
        <v>4.5599999999999996</v>
      </c>
      <c r="W3" s="11">
        <v>3.57</v>
      </c>
      <c r="X3" s="11">
        <v>3.53</v>
      </c>
      <c r="Y3" s="11">
        <v>4.57</v>
      </c>
      <c r="Z3" s="11">
        <v>2.92</v>
      </c>
      <c r="AA3" s="11">
        <v>1.28</v>
      </c>
      <c r="AB3" s="11">
        <v>4.09</v>
      </c>
      <c r="AC3" s="11">
        <v>1.8</v>
      </c>
      <c r="AD3" s="11">
        <v>1.24</v>
      </c>
      <c r="AE3" s="11">
        <v>0.67700000000000005</v>
      </c>
      <c r="AF3" s="11">
        <v>0.73299999999999998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26</v>
      </c>
      <c r="C4" s="24">
        <v>12.2</v>
      </c>
      <c r="D4" s="24">
        <v>21.1</v>
      </c>
      <c r="E4" s="24">
        <v>11.5</v>
      </c>
      <c r="F4" s="24">
        <v>5.7</v>
      </c>
      <c r="G4" s="24">
        <v>4.7</v>
      </c>
      <c r="H4" s="24">
        <v>11.2</v>
      </c>
      <c r="I4" s="24">
        <v>14.8</v>
      </c>
      <c r="J4" s="24">
        <v>17.3</v>
      </c>
      <c r="K4" s="25">
        <v>19.899999999999999</v>
      </c>
      <c r="L4" s="24">
        <v>18.600000000000001</v>
      </c>
      <c r="M4" s="25">
        <v>11.4</v>
      </c>
      <c r="N4" s="25">
        <v>18.8</v>
      </c>
      <c r="O4" s="25">
        <v>20.6</v>
      </c>
      <c r="P4" s="25">
        <v>17.3</v>
      </c>
      <c r="Q4" s="25">
        <v>16.2</v>
      </c>
      <c r="R4" s="25">
        <v>15.6</v>
      </c>
      <c r="S4" s="24">
        <v>16</v>
      </c>
      <c r="T4" s="24">
        <v>15.6</v>
      </c>
      <c r="U4" s="24">
        <v>5.3</v>
      </c>
      <c r="V4" s="24">
        <v>8.4</v>
      </c>
      <c r="W4" s="24">
        <v>15</v>
      </c>
      <c r="X4" s="24">
        <v>14.4</v>
      </c>
      <c r="Y4" s="24">
        <v>14.8</v>
      </c>
      <c r="Z4" s="4">
        <v>12.9</v>
      </c>
      <c r="AA4" s="4">
        <v>5</v>
      </c>
      <c r="AB4" s="4">
        <v>8.6</v>
      </c>
      <c r="AC4" s="4">
        <v>6.6</v>
      </c>
      <c r="AD4" s="4">
        <v>5.4</v>
      </c>
      <c r="AE4" s="4">
        <v>3.2</v>
      </c>
      <c r="AF4" s="4">
        <v>3.4</v>
      </c>
      <c r="AI4" s="15">
        <f>SUM(C4:AG4)</f>
        <v>371.49999999999994</v>
      </c>
      <c r="AJ4" s="6">
        <f>AVERAGE(C4:AG4)</f>
        <v>12.383333333333331</v>
      </c>
      <c r="AK4" s="17"/>
    </row>
    <row r="5" spans="1:40" x14ac:dyDescent="0.25">
      <c r="A5" s="2" t="s">
        <v>16</v>
      </c>
      <c r="B5" s="16">
        <v>101237</v>
      </c>
      <c r="C5" s="16">
        <v>101249</v>
      </c>
      <c r="D5" s="16">
        <v>101270</v>
      </c>
      <c r="E5" s="16">
        <v>101282</v>
      </c>
      <c r="F5" s="16">
        <v>101288</v>
      </c>
      <c r="G5" s="16">
        <v>101292</v>
      </c>
      <c r="H5" s="16">
        <v>101304</v>
      </c>
      <c r="I5" s="16">
        <v>101318</v>
      </c>
      <c r="J5" s="16">
        <v>101336</v>
      </c>
      <c r="K5" s="16">
        <v>101356</v>
      </c>
      <c r="L5" s="16">
        <v>101374</v>
      </c>
      <c r="M5" s="16">
        <v>101386</v>
      </c>
      <c r="N5" s="16">
        <v>101405</v>
      </c>
      <c r="O5" s="16">
        <v>101425</v>
      </c>
      <c r="P5" s="16">
        <v>101443</v>
      </c>
      <c r="Q5" s="16">
        <v>101459</v>
      </c>
      <c r="R5" s="16">
        <v>101474</v>
      </c>
      <c r="S5" s="16">
        <v>101490</v>
      </c>
      <c r="T5" s="16">
        <v>101506</v>
      </c>
      <c r="U5" s="16">
        <v>101511</v>
      </c>
      <c r="V5" s="16">
        <v>101520</v>
      </c>
      <c r="W5" s="16">
        <v>101535</v>
      </c>
      <c r="X5" s="16">
        <v>101549</v>
      </c>
      <c r="Y5" s="16">
        <v>101564</v>
      </c>
      <c r="Z5" s="16">
        <v>101577</v>
      </c>
      <c r="AA5" s="16">
        <v>101582</v>
      </c>
      <c r="AB5" s="16">
        <v>101591</v>
      </c>
      <c r="AC5" s="16">
        <v>101598</v>
      </c>
      <c r="AD5" s="16">
        <v>101603</v>
      </c>
      <c r="AE5" s="16">
        <v>101606</v>
      </c>
      <c r="AF5" s="16">
        <v>101610</v>
      </c>
      <c r="AG5" s="16"/>
      <c r="AI5">
        <f>MAX(C5:AG5)-B5</f>
        <v>373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581" priority="28" stopIfTrue="1" operator="greaterThan">
      <formula>17</formula>
    </cfRule>
    <cfRule type="cellIs" dxfId="580" priority="29" stopIfTrue="1" operator="between">
      <formula>10</formula>
      <formula>15</formula>
    </cfRule>
    <cfRule type="cellIs" dxfId="579" priority="30" stopIfTrue="1" operator="between">
      <formula>15</formula>
      <formula>17</formula>
    </cfRule>
  </conditionalFormatting>
  <conditionalFormatting sqref="Y4:AG4 T4:U4 P4:R4 E4:N4">
    <cfRule type="cellIs" dxfId="578" priority="31" stopIfTrue="1" operator="greaterThan">
      <formula>50</formula>
    </cfRule>
    <cfRule type="cellIs" dxfId="577" priority="32" stopIfTrue="1" operator="between">
      <formula>25</formula>
      <formula>35</formula>
    </cfRule>
    <cfRule type="cellIs" dxfId="576" priority="33" stopIfTrue="1" operator="between">
      <formula>35</formula>
      <formula>50</formula>
    </cfRule>
  </conditionalFormatting>
  <conditionalFormatting sqref="W4">
    <cfRule type="cellIs" dxfId="575" priority="25" stopIfTrue="1" operator="greaterThan">
      <formula>50</formula>
    </cfRule>
    <cfRule type="cellIs" dxfId="574" priority="26" stopIfTrue="1" operator="between">
      <formula>25</formula>
      <formula>35</formula>
    </cfRule>
    <cfRule type="cellIs" dxfId="573" priority="27" stopIfTrue="1" operator="between">
      <formula>35</formula>
      <formula>50</formula>
    </cfRule>
  </conditionalFormatting>
  <conditionalFormatting sqref="V4">
    <cfRule type="cellIs" dxfId="572" priority="22" stopIfTrue="1" operator="greaterThan">
      <formula>50</formula>
    </cfRule>
    <cfRule type="cellIs" dxfId="571" priority="23" stopIfTrue="1" operator="between">
      <formula>25</formula>
      <formula>35</formula>
    </cfRule>
    <cfRule type="cellIs" dxfId="570" priority="24" stopIfTrue="1" operator="between">
      <formula>35</formula>
      <formula>50</formula>
    </cfRule>
  </conditionalFormatting>
  <conditionalFormatting sqref="S4">
    <cfRule type="cellIs" dxfId="569" priority="19" stopIfTrue="1" operator="greaterThan">
      <formula>50</formula>
    </cfRule>
    <cfRule type="cellIs" dxfId="568" priority="20" stopIfTrue="1" operator="between">
      <formula>25</formula>
      <formula>35</formula>
    </cfRule>
    <cfRule type="cellIs" dxfId="567" priority="21" stopIfTrue="1" operator="between">
      <formula>35</formula>
      <formula>50</formula>
    </cfRule>
  </conditionalFormatting>
  <conditionalFormatting sqref="O4">
    <cfRule type="cellIs" dxfId="566" priority="16" stopIfTrue="1" operator="greaterThan">
      <formula>50</formula>
    </cfRule>
    <cfRule type="cellIs" dxfId="565" priority="17" stopIfTrue="1" operator="between">
      <formula>25</formula>
      <formula>35</formula>
    </cfRule>
    <cfRule type="cellIs" dxfId="564" priority="18" stopIfTrue="1" operator="between">
      <formula>35</formula>
      <formula>50</formula>
    </cfRule>
  </conditionalFormatting>
  <conditionalFormatting sqref="D4">
    <cfRule type="cellIs" dxfId="563" priority="13" stopIfTrue="1" operator="greaterThan">
      <formula>50</formula>
    </cfRule>
    <cfRule type="cellIs" dxfId="562" priority="14" stopIfTrue="1" operator="between">
      <formula>25</formula>
      <formula>35</formula>
    </cfRule>
    <cfRule type="cellIs" dxfId="561" priority="15" stopIfTrue="1" operator="between">
      <formula>35</formula>
      <formula>50</formula>
    </cfRule>
  </conditionalFormatting>
  <conditionalFormatting sqref="X4">
    <cfRule type="cellIs" dxfId="560" priority="10" stopIfTrue="1" operator="greaterThan">
      <formula>50</formula>
    </cfRule>
    <cfRule type="cellIs" dxfId="559" priority="11" stopIfTrue="1" operator="between">
      <formula>25</formula>
      <formula>35</formula>
    </cfRule>
    <cfRule type="cellIs" dxfId="558" priority="12" stopIfTrue="1" operator="between">
      <formula>35</formula>
      <formula>50</formula>
    </cfRule>
  </conditionalFormatting>
  <conditionalFormatting sqref="C4">
    <cfRule type="cellIs" dxfId="557" priority="7" stopIfTrue="1" operator="greaterThan">
      <formula>50</formula>
    </cfRule>
    <cfRule type="cellIs" dxfId="556" priority="8" stopIfTrue="1" operator="between">
      <formula>25</formula>
      <formula>35</formula>
    </cfRule>
    <cfRule type="cellIs" dxfId="555" priority="9" stopIfTrue="1" operator="between">
      <formula>35</formula>
      <formula>50</formula>
    </cfRule>
  </conditionalFormatting>
  <conditionalFormatting sqref="B4">
    <cfRule type="cellIs" dxfId="554" priority="1" stopIfTrue="1" operator="greaterThan">
      <formula>50</formula>
    </cfRule>
    <cfRule type="cellIs" dxfId="553" priority="2" stopIfTrue="1" operator="between">
      <formula>25</formula>
      <formula>35</formula>
    </cfRule>
    <cfRule type="cellIs" dxfId="552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0.73299999999999998</v>
      </c>
      <c r="C3" s="11">
        <v>0.36</v>
      </c>
      <c r="D3" s="11">
        <v>0.81699999999999995</v>
      </c>
      <c r="E3" s="11">
        <v>2.79</v>
      </c>
      <c r="F3" s="11">
        <v>2.67</v>
      </c>
      <c r="G3" s="11">
        <v>1.1399999999999999</v>
      </c>
      <c r="H3" s="11">
        <v>4.68</v>
      </c>
      <c r="I3" s="11">
        <v>3.59</v>
      </c>
      <c r="J3" s="11">
        <v>1.51</v>
      </c>
      <c r="K3" s="11">
        <v>0.34100000000000003</v>
      </c>
      <c r="L3" s="11">
        <v>0.29599999999999999</v>
      </c>
      <c r="M3" s="11">
        <v>0.55400000000000005</v>
      </c>
      <c r="N3" s="11">
        <v>1.03</v>
      </c>
      <c r="O3" s="11">
        <v>2.25</v>
      </c>
      <c r="P3" s="11">
        <v>3.24</v>
      </c>
      <c r="Q3" s="11">
        <v>3.04</v>
      </c>
      <c r="R3" s="11">
        <v>3.51</v>
      </c>
      <c r="S3" s="11">
        <v>3.77</v>
      </c>
      <c r="T3" s="11">
        <v>3.51</v>
      </c>
      <c r="U3" s="11">
        <v>3.58</v>
      </c>
      <c r="V3" s="11">
        <v>2.13</v>
      </c>
      <c r="W3" s="11">
        <v>2.13</v>
      </c>
      <c r="X3" s="11">
        <v>3.04</v>
      </c>
      <c r="Y3" s="11">
        <v>2.58</v>
      </c>
      <c r="Z3" s="11">
        <v>2.1</v>
      </c>
      <c r="AA3" s="11">
        <v>1.39</v>
      </c>
      <c r="AB3" s="11">
        <v>3.42</v>
      </c>
      <c r="AC3" s="11">
        <v>1.83</v>
      </c>
      <c r="AD3" s="11">
        <v>1.99</v>
      </c>
      <c r="AE3" s="11">
        <v>2.6</v>
      </c>
      <c r="AF3" s="11">
        <v>3.11</v>
      </c>
      <c r="AG3" s="11">
        <v>3.79</v>
      </c>
      <c r="AH3" s="11"/>
      <c r="AI3" s="11"/>
      <c r="AM3" s="5"/>
    </row>
    <row r="4" spans="1:40" s="4" customFormat="1" x14ac:dyDescent="0.25">
      <c r="A4" s="3" t="s">
        <v>7</v>
      </c>
      <c r="B4" s="4">
        <v>3.4</v>
      </c>
      <c r="C4" s="24">
        <v>1</v>
      </c>
      <c r="D4" s="24">
        <v>2.5</v>
      </c>
      <c r="E4" s="24">
        <v>10.8</v>
      </c>
      <c r="F4" s="24">
        <v>6.2</v>
      </c>
      <c r="G4" s="24">
        <v>3</v>
      </c>
      <c r="H4" s="24">
        <v>1.7</v>
      </c>
      <c r="I4" s="24">
        <v>5</v>
      </c>
      <c r="J4" s="24">
        <v>5.0999999999999996</v>
      </c>
      <c r="K4" s="25">
        <v>1.5</v>
      </c>
      <c r="L4" s="24">
        <v>1.3</v>
      </c>
      <c r="M4" s="25">
        <v>1.7</v>
      </c>
      <c r="N4" s="25">
        <v>3.3</v>
      </c>
      <c r="O4" s="25">
        <v>8.6</v>
      </c>
      <c r="P4" s="25">
        <v>10.6</v>
      </c>
      <c r="Q4" s="25">
        <v>5.8</v>
      </c>
      <c r="R4" s="25">
        <v>7.6</v>
      </c>
      <c r="S4" s="24">
        <v>8.5</v>
      </c>
      <c r="T4" s="24">
        <v>10</v>
      </c>
      <c r="U4" s="24">
        <v>9.8000000000000007</v>
      </c>
      <c r="V4" s="24">
        <v>8.6999999999999993</v>
      </c>
      <c r="W4" s="24">
        <v>5.6</v>
      </c>
      <c r="X4" s="24">
        <v>10.5</v>
      </c>
      <c r="Y4" s="24">
        <v>8.5</v>
      </c>
      <c r="Z4" s="4">
        <v>7.5</v>
      </c>
      <c r="AA4" s="4">
        <v>4.2</v>
      </c>
      <c r="AB4" s="4">
        <v>10.6</v>
      </c>
      <c r="AC4" s="4">
        <v>8.1</v>
      </c>
      <c r="AD4" s="4">
        <v>5.8</v>
      </c>
      <c r="AE4" s="4">
        <v>7.4</v>
      </c>
      <c r="AF4" s="4">
        <v>6.7</v>
      </c>
      <c r="AG4" s="4">
        <v>10.6</v>
      </c>
      <c r="AI4" s="15">
        <f>SUM(C4:AG4)</f>
        <v>198.19999999999996</v>
      </c>
      <c r="AJ4" s="6">
        <f>AVERAGE(C4:AG4)</f>
        <v>6.3935483870967733</v>
      </c>
      <c r="AK4" s="17"/>
    </row>
    <row r="5" spans="1:40" x14ac:dyDescent="0.25">
      <c r="A5" s="2" t="s">
        <v>16</v>
      </c>
      <c r="B5" s="16">
        <v>101610</v>
      </c>
      <c r="C5" s="16">
        <v>101611</v>
      </c>
      <c r="D5" s="16">
        <v>101613</v>
      </c>
      <c r="E5" s="16">
        <v>101624</v>
      </c>
      <c r="F5" s="16">
        <v>101630</v>
      </c>
      <c r="G5" s="16">
        <v>101633</v>
      </c>
      <c r="H5" s="16">
        <v>101635</v>
      </c>
      <c r="I5" s="16">
        <v>101640</v>
      </c>
      <c r="J5" s="16">
        <v>101645</v>
      </c>
      <c r="K5" s="16">
        <v>101647</v>
      </c>
      <c r="L5" s="16">
        <v>101648</v>
      </c>
      <c r="M5" s="16">
        <v>101650</v>
      </c>
      <c r="N5" s="16">
        <v>101653</v>
      </c>
      <c r="O5" s="16">
        <v>101662</v>
      </c>
      <c r="P5" s="16">
        <v>101673</v>
      </c>
      <c r="Q5" s="16">
        <v>101678</v>
      </c>
      <c r="R5" s="16">
        <v>101686</v>
      </c>
      <c r="S5" s="16">
        <v>101695</v>
      </c>
      <c r="T5" s="16">
        <v>101705</v>
      </c>
      <c r="U5" s="16">
        <v>101715</v>
      </c>
      <c r="V5" s="16">
        <v>101723</v>
      </c>
      <c r="W5" s="16">
        <v>101729</v>
      </c>
      <c r="X5" s="16">
        <v>101740</v>
      </c>
      <c r="Y5" s="16">
        <v>101748</v>
      </c>
      <c r="Z5" s="16">
        <v>101756</v>
      </c>
      <c r="AA5" s="16">
        <v>101760</v>
      </c>
      <c r="AB5" s="16">
        <v>101771</v>
      </c>
      <c r="AC5" s="16">
        <v>101779</v>
      </c>
      <c r="AD5" s="16">
        <v>101785</v>
      </c>
      <c r="AE5" s="16">
        <v>101792</v>
      </c>
      <c r="AF5" s="16">
        <v>101800</v>
      </c>
      <c r="AG5" s="16">
        <v>101810</v>
      </c>
      <c r="AI5">
        <f>MAX(C5:AG5)-B5</f>
        <v>200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551" priority="28" stopIfTrue="1" operator="greaterThan">
      <formula>17</formula>
    </cfRule>
    <cfRule type="cellIs" dxfId="550" priority="29" stopIfTrue="1" operator="between">
      <formula>10</formula>
      <formula>15</formula>
    </cfRule>
    <cfRule type="cellIs" dxfId="549" priority="30" stopIfTrue="1" operator="between">
      <formula>15</formula>
      <formula>17</formula>
    </cfRule>
  </conditionalFormatting>
  <conditionalFormatting sqref="Y4:AG4 T4:U4 P4:R4 E4:N4">
    <cfRule type="cellIs" dxfId="548" priority="31" stopIfTrue="1" operator="greaterThan">
      <formula>50</formula>
    </cfRule>
    <cfRule type="cellIs" dxfId="547" priority="32" stopIfTrue="1" operator="between">
      <formula>25</formula>
      <formula>35</formula>
    </cfRule>
    <cfRule type="cellIs" dxfId="546" priority="33" stopIfTrue="1" operator="between">
      <formula>35</formula>
      <formula>50</formula>
    </cfRule>
  </conditionalFormatting>
  <conditionalFormatting sqref="W4">
    <cfRule type="cellIs" dxfId="545" priority="25" stopIfTrue="1" operator="greaterThan">
      <formula>50</formula>
    </cfRule>
    <cfRule type="cellIs" dxfId="544" priority="26" stopIfTrue="1" operator="between">
      <formula>25</formula>
      <formula>35</formula>
    </cfRule>
    <cfRule type="cellIs" dxfId="543" priority="27" stopIfTrue="1" operator="between">
      <formula>35</formula>
      <formula>50</formula>
    </cfRule>
  </conditionalFormatting>
  <conditionalFormatting sqref="V4">
    <cfRule type="cellIs" dxfId="542" priority="22" stopIfTrue="1" operator="greaterThan">
      <formula>50</formula>
    </cfRule>
    <cfRule type="cellIs" dxfId="541" priority="23" stopIfTrue="1" operator="between">
      <formula>25</formula>
      <formula>35</formula>
    </cfRule>
    <cfRule type="cellIs" dxfId="540" priority="24" stopIfTrue="1" operator="between">
      <formula>35</formula>
      <formula>50</formula>
    </cfRule>
  </conditionalFormatting>
  <conditionalFormatting sqref="S4">
    <cfRule type="cellIs" dxfId="539" priority="19" stopIfTrue="1" operator="greaterThan">
      <formula>50</formula>
    </cfRule>
    <cfRule type="cellIs" dxfId="538" priority="20" stopIfTrue="1" operator="between">
      <formula>25</formula>
      <formula>35</formula>
    </cfRule>
    <cfRule type="cellIs" dxfId="537" priority="21" stopIfTrue="1" operator="between">
      <formula>35</formula>
      <formula>50</formula>
    </cfRule>
  </conditionalFormatting>
  <conditionalFormatting sqref="O4">
    <cfRule type="cellIs" dxfId="536" priority="16" stopIfTrue="1" operator="greaterThan">
      <formula>50</formula>
    </cfRule>
    <cfRule type="cellIs" dxfId="535" priority="17" stopIfTrue="1" operator="between">
      <formula>25</formula>
      <formula>35</formula>
    </cfRule>
    <cfRule type="cellIs" dxfId="534" priority="18" stopIfTrue="1" operator="between">
      <formula>35</formula>
      <formula>50</formula>
    </cfRule>
  </conditionalFormatting>
  <conditionalFormatting sqref="D4">
    <cfRule type="cellIs" dxfId="533" priority="13" stopIfTrue="1" operator="greaterThan">
      <formula>50</formula>
    </cfRule>
    <cfRule type="cellIs" dxfId="532" priority="14" stopIfTrue="1" operator="between">
      <formula>25</formula>
      <formula>35</formula>
    </cfRule>
    <cfRule type="cellIs" dxfId="531" priority="15" stopIfTrue="1" operator="between">
      <formula>35</formula>
      <formula>50</formula>
    </cfRule>
  </conditionalFormatting>
  <conditionalFormatting sqref="X4">
    <cfRule type="cellIs" dxfId="530" priority="10" stopIfTrue="1" operator="greaterThan">
      <formula>50</formula>
    </cfRule>
    <cfRule type="cellIs" dxfId="529" priority="11" stopIfTrue="1" operator="between">
      <formula>25</formula>
      <formula>35</formula>
    </cfRule>
    <cfRule type="cellIs" dxfId="528" priority="12" stopIfTrue="1" operator="between">
      <formula>35</formula>
      <formula>50</formula>
    </cfRule>
  </conditionalFormatting>
  <conditionalFormatting sqref="C4">
    <cfRule type="cellIs" dxfId="527" priority="7" stopIfTrue="1" operator="greaterThan">
      <formula>50</formula>
    </cfRule>
    <cfRule type="cellIs" dxfId="526" priority="8" stopIfTrue="1" operator="between">
      <formula>25</formula>
      <formula>35</formula>
    </cfRule>
    <cfRule type="cellIs" dxfId="525" priority="9" stopIfTrue="1" operator="between">
      <formula>35</formula>
      <formula>50</formula>
    </cfRule>
  </conditionalFormatting>
  <conditionalFormatting sqref="B4">
    <cfRule type="cellIs" dxfId="524" priority="1" stopIfTrue="1" operator="greaterThan">
      <formula>50</formula>
    </cfRule>
    <cfRule type="cellIs" dxfId="523" priority="2" stopIfTrue="1" operator="between">
      <formula>25</formula>
      <formula>35</formula>
    </cfRule>
    <cfRule type="cellIs" dxfId="522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3.79</v>
      </c>
      <c r="C3" s="11">
        <v>0.17699999999999999</v>
      </c>
      <c r="D3" s="11">
        <v>0.24299999999999999</v>
      </c>
      <c r="E3" s="11">
        <v>0.54500000000000004</v>
      </c>
      <c r="F3" s="11">
        <v>0.51100000000000001</v>
      </c>
      <c r="G3" s="11">
        <v>0.63200000000000001</v>
      </c>
      <c r="H3" s="11">
        <v>1.22</v>
      </c>
      <c r="I3" s="11">
        <v>2.4500000000000002</v>
      </c>
      <c r="J3" s="11">
        <v>2.5</v>
      </c>
      <c r="K3" s="11">
        <v>2.72</v>
      </c>
      <c r="L3" s="11">
        <v>2.62</v>
      </c>
      <c r="M3" s="11">
        <v>2.65</v>
      </c>
      <c r="N3" s="11">
        <v>0.99199999999999999</v>
      </c>
      <c r="O3" s="11">
        <v>1.64</v>
      </c>
      <c r="P3" s="11">
        <v>1.04</v>
      </c>
      <c r="Q3" s="11">
        <v>1.38</v>
      </c>
      <c r="R3" s="11">
        <v>4.67</v>
      </c>
      <c r="S3" s="11">
        <v>1.54</v>
      </c>
      <c r="T3" s="11">
        <v>5.04</v>
      </c>
      <c r="U3" s="11">
        <v>4.57</v>
      </c>
      <c r="V3" s="11">
        <v>3.75</v>
      </c>
      <c r="W3" s="11">
        <v>4.29</v>
      </c>
      <c r="X3" s="11">
        <v>4.84</v>
      </c>
      <c r="Y3" s="11">
        <v>5.13</v>
      </c>
      <c r="Z3" s="11">
        <v>4.22</v>
      </c>
      <c r="AA3" s="11">
        <v>0.55000000000000004</v>
      </c>
      <c r="AB3" s="11">
        <v>0.315</v>
      </c>
      <c r="AC3" s="11">
        <v>0.161</v>
      </c>
      <c r="AD3" s="11">
        <v>0.38800000000000001</v>
      </c>
      <c r="AE3" s="11">
        <v>5.01</v>
      </c>
      <c r="AF3" s="11">
        <v>1.1399999999999999</v>
      </c>
      <c r="AG3" s="11">
        <v>4.9400000000000004</v>
      </c>
      <c r="AH3" s="11"/>
      <c r="AI3" s="11"/>
      <c r="AM3" s="5"/>
    </row>
    <row r="4" spans="1:40" s="4" customFormat="1" x14ac:dyDescent="0.25">
      <c r="A4" s="3" t="s">
        <v>7</v>
      </c>
      <c r="B4" s="4">
        <v>10.6</v>
      </c>
      <c r="C4" s="24">
        <v>0.5</v>
      </c>
      <c r="D4" s="24">
        <v>1</v>
      </c>
      <c r="E4" s="24">
        <v>2</v>
      </c>
      <c r="F4" s="24">
        <v>2.4</v>
      </c>
      <c r="G4" s="24">
        <v>2.6</v>
      </c>
      <c r="H4" s="24">
        <v>5.7</v>
      </c>
      <c r="I4" s="24">
        <v>10.8</v>
      </c>
      <c r="J4" s="24">
        <v>10</v>
      </c>
      <c r="K4" s="25">
        <v>11</v>
      </c>
      <c r="L4" s="24">
        <v>11.5</v>
      </c>
      <c r="M4" s="25">
        <v>11.1</v>
      </c>
      <c r="N4" s="25">
        <v>3.8</v>
      </c>
      <c r="O4" s="25">
        <v>6.2</v>
      </c>
      <c r="P4" s="25">
        <v>3.2</v>
      </c>
      <c r="Q4" s="25">
        <v>5.3</v>
      </c>
      <c r="R4" s="25">
        <v>12.2</v>
      </c>
      <c r="S4" s="24">
        <v>4.3</v>
      </c>
      <c r="T4" s="24">
        <v>13.9</v>
      </c>
      <c r="U4" s="24">
        <v>15.6</v>
      </c>
      <c r="V4" s="24">
        <v>13.9</v>
      </c>
      <c r="W4" s="24">
        <v>10.9</v>
      </c>
      <c r="X4" s="24">
        <v>12.7</v>
      </c>
      <c r="Y4" s="24">
        <v>14.1</v>
      </c>
      <c r="Z4" s="4">
        <v>16.8</v>
      </c>
      <c r="AA4" s="4">
        <v>1.4</v>
      </c>
      <c r="AB4" s="4">
        <v>1.2</v>
      </c>
      <c r="AC4" s="4">
        <v>0.4</v>
      </c>
      <c r="AD4" s="4">
        <v>1</v>
      </c>
      <c r="AE4" s="4">
        <v>11.4</v>
      </c>
      <c r="AF4" s="4">
        <v>5.5</v>
      </c>
      <c r="AG4" s="4">
        <v>11.1</v>
      </c>
      <c r="AI4" s="15">
        <f>SUM(C4:AG4)</f>
        <v>233.5</v>
      </c>
      <c r="AJ4" s="6">
        <f>AVERAGE(C4:AG4)</f>
        <v>7.532258064516129</v>
      </c>
      <c r="AK4" s="17"/>
    </row>
    <row r="5" spans="1:40" x14ac:dyDescent="0.25">
      <c r="A5" s="2" t="s">
        <v>16</v>
      </c>
      <c r="B5" s="16">
        <v>101810</v>
      </c>
      <c r="C5" s="16">
        <v>101811</v>
      </c>
      <c r="D5" s="16">
        <v>101812</v>
      </c>
      <c r="E5" s="16">
        <v>101814</v>
      </c>
      <c r="F5" s="16">
        <v>101816</v>
      </c>
      <c r="G5" s="16">
        <v>101819</v>
      </c>
      <c r="H5" s="16">
        <v>101825</v>
      </c>
      <c r="I5" s="16">
        <v>101836</v>
      </c>
      <c r="J5" s="16">
        <v>101846</v>
      </c>
      <c r="K5" s="16">
        <v>101857</v>
      </c>
      <c r="L5" s="16">
        <v>101868</v>
      </c>
      <c r="M5" s="16">
        <v>101880</v>
      </c>
      <c r="N5" s="16">
        <v>101883</v>
      </c>
      <c r="O5" s="16">
        <v>101890</v>
      </c>
      <c r="P5" s="16">
        <v>101893</v>
      </c>
      <c r="Q5" s="16">
        <v>101898</v>
      </c>
      <c r="R5" s="16">
        <v>101911</v>
      </c>
      <c r="S5" s="16">
        <v>101915</v>
      </c>
      <c r="T5" s="16">
        <v>101929</v>
      </c>
      <c r="U5" s="16">
        <v>101944</v>
      </c>
      <c r="V5" s="16">
        <v>101958</v>
      </c>
      <c r="W5" s="16">
        <v>101969</v>
      </c>
      <c r="X5" s="16">
        <v>101982</v>
      </c>
      <c r="Y5" s="16">
        <v>101996</v>
      </c>
      <c r="Z5" s="16">
        <v>102013</v>
      </c>
      <c r="AA5" s="16">
        <v>102014</v>
      </c>
      <c r="AB5" s="16">
        <v>102016</v>
      </c>
      <c r="AC5" s="16">
        <v>102016</v>
      </c>
      <c r="AD5" s="16">
        <v>102017</v>
      </c>
      <c r="AE5" s="16">
        <v>102029</v>
      </c>
      <c r="AF5" s="16">
        <v>102034</v>
      </c>
      <c r="AG5" s="16">
        <v>102045</v>
      </c>
      <c r="AI5">
        <f>MAX(C5:AG5)-B5</f>
        <v>235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521" priority="28" stopIfTrue="1" operator="greaterThan">
      <formula>17</formula>
    </cfRule>
    <cfRule type="cellIs" dxfId="520" priority="29" stopIfTrue="1" operator="between">
      <formula>10</formula>
      <formula>15</formula>
    </cfRule>
    <cfRule type="cellIs" dxfId="519" priority="30" stopIfTrue="1" operator="between">
      <formula>15</formula>
      <formula>17</formula>
    </cfRule>
  </conditionalFormatting>
  <conditionalFormatting sqref="Y4:AG4 T4:U4 P4:R4 E4:N4">
    <cfRule type="cellIs" dxfId="518" priority="31" stopIfTrue="1" operator="greaterThan">
      <formula>50</formula>
    </cfRule>
    <cfRule type="cellIs" dxfId="517" priority="32" stopIfTrue="1" operator="between">
      <formula>25</formula>
      <formula>35</formula>
    </cfRule>
    <cfRule type="cellIs" dxfId="516" priority="33" stopIfTrue="1" operator="between">
      <formula>35</formula>
      <formula>50</formula>
    </cfRule>
  </conditionalFormatting>
  <conditionalFormatting sqref="W4">
    <cfRule type="cellIs" dxfId="515" priority="25" stopIfTrue="1" operator="greaterThan">
      <formula>50</formula>
    </cfRule>
    <cfRule type="cellIs" dxfId="514" priority="26" stopIfTrue="1" operator="between">
      <formula>25</formula>
      <formula>35</formula>
    </cfRule>
    <cfRule type="cellIs" dxfId="513" priority="27" stopIfTrue="1" operator="between">
      <formula>35</formula>
      <formula>50</formula>
    </cfRule>
  </conditionalFormatting>
  <conditionalFormatting sqref="V4">
    <cfRule type="cellIs" dxfId="512" priority="22" stopIfTrue="1" operator="greaterThan">
      <formula>50</formula>
    </cfRule>
    <cfRule type="cellIs" dxfId="511" priority="23" stopIfTrue="1" operator="between">
      <formula>25</formula>
      <formula>35</formula>
    </cfRule>
    <cfRule type="cellIs" dxfId="510" priority="24" stopIfTrue="1" operator="between">
      <formula>35</formula>
      <formula>50</formula>
    </cfRule>
  </conditionalFormatting>
  <conditionalFormatting sqref="S4">
    <cfRule type="cellIs" dxfId="509" priority="19" stopIfTrue="1" operator="greaterThan">
      <formula>50</formula>
    </cfRule>
    <cfRule type="cellIs" dxfId="508" priority="20" stopIfTrue="1" operator="between">
      <formula>25</formula>
      <formula>35</formula>
    </cfRule>
    <cfRule type="cellIs" dxfId="507" priority="21" stopIfTrue="1" operator="between">
      <formula>35</formula>
      <formula>50</formula>
    </cfRule>
  </conditionalFormatting>
  <conditionalFormatting sqref="O4">
    <cfRule type="cellIs" dxfId="506" priority="16" stopIfTrue="1" operator="greaterThan">
      <formula>50</formula>
    </cfRule>
    <cfRule type="cellIs" dxfId="505" priority="17" stopIfTrue="1" operator="between">
      <formula>25</formula>
      <formula>35</formula>
    </cfRule>
    <cfRule type="cellIs" dxfId="504" priority="18" stopIfTrue="1" operator="between">
      <formula>35</formula>
      <formula>50</formula>
    </cfRule>
  </conditionalFormatting>
  <conditionalFormatting sqref="D4">
    <cfRule type="cellIs" dxfId="503" priority="13" stopIfTrue="1" operator="greaterThan">
      <formula>50</formula>
    </cfRule>
    <cfRule type="cellIs" dxfId="502" priority="14" stopIfTrue="1" operator="between">
      <formula>25</formula>
      <formula>35</formula>
    </cfRule>
    <cfRule type="cellIs" dxfId="501" priority="15" stopIfTrue="1" operator="between">
      <formula>35</formula>
      <formula>50</formula>
    </cfRule>
  </conditionalFormatting>
  <conditionalFormatting sqref="X4">
    <cfRule type="cellIs" dxfId="500" priority="10" stopIfTrue="1" operator="greaterThan">
      <formula>50</formula>
    </cfRule>
    <cfRule type="cellIs" dxfId="499" priority="11" stopIfTrue="1" operator="between">
      <formula>25</formula>
      <formula>35</formula>
    </cfRule>
    <cfRule type="cellIs" dxfId="498" priority="12" stopIfTrue="1" operator="between">
      <formula>35</formula>
      <formula>50</formula>
    </cfRule>
  </conditionalFormatting>
  <conditionalFormatting sqref="C4">
    <cfRule type="cellIs" dxfId="497" priority="7" stopIfTrue="1" operator="greaterThan">
      <formula>50</formula>
    </cfRule>
    <cfRule type="cellIs" dxfId="496" priority="8" stopIfTrue="1" operator="between">
      <formula>25</formula>
      <formula>35</formula>
    </cfRule>
    <cfRule type="cellIs" dxfId="495" priority="9" stopIfTrue="1" operator="between">
      <formula>35</formula>
      <formula>50</formula>
    </cfRule>
  </conditionalFormatting>
  <conditionalFormatting sqref="B4">
    <cfRule type="cellIs" dxfId="494" priority="1" stopIfTrue="1" operator="greaterThan">
      <formula>50</formula>
    </cfRule>
    <cfRule type="cellIs" dxfId="493" priority="2" stopIfTrue="1" operator="between">
      <formula>25</formula>
      <formula>35</formula>
    </cfRule>
    <cfRule type="cellIs" dxfId="492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4.9400000000000004</v>
      </c>
      <c r="C3" s="11">
        <v>2.96</v>
      </c>
      <c r="D3" s="11">
        <v>7.24</v>
      </c>
      <c r="E3" s="11">
        <v>6.18</v>
      </c>
      <c r="F3" s="11">
        <v>5.31</v>
      </c>
      <c r="G3" s="11">
        <v>3.8</v>
      </c>
      <c r="H3" s="11">
        <v>1.73</v>
      </c>
      <c r="I3" s="11">
        <v>1.27</v>
      </c>
      <c r="J3" s="11">
        <v>5.48</v>
      </c>
      <c r="K3" s="11">
        <v>3.49</v>
      </c>
      <c r="L3" s="11">
        <v>7.82</v>
      </c>
      <c r="M3" s="11">
        <v>0.84099999999999997</v>
      </c>
      <c r="N3" s="11">
        <v>1.74</v>
      </c>
      <c r="O3" s="11">
        <v>2.77</v>
      </c>
      <c r="P3" s="11">
        <v>7.31</v>
      </c>
      <c r="Q3" s="11">
        <v>6.77</v>
      </c>
      <c r="R3" s="11">
        <v>6.99</v>
      </c>
      <c r="S3" s="11">
        <v>8.5</v>
      </c>
      <c r="T3" s="11">
        <v>5.82</v>
      </c>
      <c r="U3" s="11">
        <v>6.36</v>
      </c>
      <c r="V3" s="11">
        <v>6.84</v>
      </c>
      <c r="W3" s="11">
        <v>6.95</v>
      </c>
      <c r="X3" s="11">
        <v>7.27</v>
      </c>
      <c r="Y3" s="11">
        <v>6.14</v>
      </c>
      <c r="Z3" s="11">
        <v>6.12</v>
      </c>
      <c r="AA3" s="11">
        <v>6.92</v>
      </c>
      <c r="AB3" s="11">
        <v>7.95</v>
      </c>
      <c r="AC3" s="11">
        <v>9.15</v>
      </c>
      <c r="AD3" s="11">
        <v>8.4</v>
      </c>
      <c r="AE3" s="11"/>
      <c r="AF3" s="11"/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11.1</v>
      </c>
      <c r="C4" s="24">
        <v>6.6</v>
      </c>
      <c r="D4" s="24">
        <v>9</v>
      </c>
      <c r="E4" s="24">
        <v>12.3</v>
      </c>
      <c r="F4" s="24">
        <v>14.4</v>
      </c>
      <c r="G4" s="24">
        <v>15.4</v>
      </c>
      <c r="H4" s="24">
        <v>7.6</v>
      </c>
      <c r="I4" s="24">
        <v>5.6</v>
      </c>
      <c r="J4" s="24">
        <v>26.5</v>
      </c>
      <c r="K4" s="25">
        <v>7</v>
      </c>
      <c r="L4" s="24">
        <v>13.3</v>
      </c>
      <c r="M4" s="25">
        <v>4.2</v>
      </c>
      <c r="N4" s="25">
        <v>7.1</v>
      </c>
      <c r="O4" s="25">
        <v>9.9</v>
      </c>
      <c r="P4" s="25">
        <v>32.799999999999997</v>
      </c>
      <c r="Q4" s="25">
        <v>21.4</v>
      </c>
      <c r="R4" s="25">
        <v>29.3</v>
      </c>
      <c r="S4" s="24">
        <v>32.299999999999997</v>
      </c>
      <c r="T4" s="24">
        <v>22.8</v>
      </c>
      <c r="U4" s="24">
        <v>33.9</v>
      </c>
      <c r="V4" s="24">
        <v>39.6</v>
      </c>
      <c r="W4" s="24">
        <v>41</v>
      </c>
      <c r="X4" s="24">
        <v>26.9</v>
      </c>
      <c r="Y4" s="24">
        <v>35.6</v>
      </c>
      <c r="Z4" s="4">
        <v>36.799999999999997</v>
      </c>
      <c r="AA4" s="4">
        <v>41.6</v>
      </c>
      <c r="AB4" s="4">
        <v>30.8</v>
      </c>
      <c r="AC4" s="4">
        <v>22.6</v>
      </c>
      <c r="AD4" s="4">
        <v>32.700000000000003</v>
      </c>
      <c r="AI4" s="15">
        <f>SUM(C4:AG4)</f>
        <v>619</v>
      </c>
      <c r="AJ4" s="6">
        <f>AVERAGE(C4:AG4)</f>
        <v>22.107142857142858</v>
      </c>
      <c r="AK4" s="17"/>
    </row>
    <row r="5" spans="1:40" x14ac:dyDescent="0.25">
      <c r="A5" s="2" t="s">
        <v>16</v>
      </c>
      <c r="B5" s="16">
        <v>102045</v>
      </c>
      <c r="C5" s="16">
        <v>102052</v>
      </c>
      <c r="D5" s="16">
        <v>102061</v>
      </c>
      <c r="E5" s="16">
        <v>102073</v>
      </c>
      <c r="F5" s="16">
        <v>102088</v>
      </c>
      <c r="G5" s="16">
        <v>102103</v>
      </c>
      <c r="H5" s="16">
        <v>102111</v>
      </c>
      <c r="I5" s="16">
        <v>102117</v>
      </c>
      <c r="J5" s="16">
        <v>102143</v>
      </c>
      <c r="K5" s="16">
        <v>102150</v>
      </c>
      <c r="L5" s="16">
        <v>102164</v>
      </c>
      <c r="M5" s="16">
        <v>102168</v>
      </c>
      <c r="N5" s="16">
        <v>102175</v>
      </c>
      <c r="O5" s="16">
        <v>102185</v>
      </c>
      <c r="P5" s="16">
        <v>102218</v>
      </c>
      <c r="Q5" s="16">
        <v>102239</v>
      </c>
      <c r="R5" s="16">
        <v>102268</v>
      </c>
      <c r="S5" s="16">
        <v>102301</v>
      </c>
      <c r="T5" s="16">
        <v>102324</v>
      </c>
      <c r="U5" s="16">
        <v>102358</v>
      </c>
      <c r="V5" s="16">
        <v>102397</v>
      </c>
      <c r="W5" s="16">
        <v>102438</v>
      </c>
      <c r="X5" s="16">
        <v>102465</v>
      </c>
      <c r="Y5" s="16">
        <v>102501</v>
      </c>
      <c r="Z5" s="16">
        <v>102538</v>
      </c>
      <c r="AA5" s="16">
        <v>102579</v>
      </c>
      <c r="AB5" s="16">
        <v>102610</v>
      </c>
      <c r="AC5" s="16">
        <v>102633</v>
      </c>
      <c r="AD5" s="16">
        <v>102666</v>
      </c>
      <c r="AE5" s="16"/>
      <c r="AF5" s="16"/>
      <c r="AG5" s="16"/>
      <c r="AI5">
        <f>MAX(C5:AG5)-B5</f>
        <v>621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491" priority="28" stopIfTrue="1" operator="greaterThan">
      <formula>17</formula>
    </cfRule>
    <cfRule type="cellIs" dxfId="490" priority="29" stopIfTrue="1" operator="between">
      <formula>10</formula>
      <formula>15</formula>
    </cfRule>
    <cfRule type="cellIs" dxfId="489" priority="30" stopIfTrue="1" operator="between">
      <formula>15</formula>
      <formula>17</formula>
    </cfRule>
  </conditionalFormatting>
  <conditionalFormatting sqref="Y4:AG4 T4:U4 P4:R4 E4:N4">
    <cfRule type="cellIs" dxfId="488" priority="31" stopIfTrue="1" operator="greaterThan">
      <formula>50</formula>
    </cfRule>
    <cfRule type="cellIs" dxfId="487" priority="32" stopIfTrue="1" operator="between">
      <formula>25</formula>
      <formula>35</formula>
    </cfRule>
    <cfRule type="cellIs" dxfId="486" priority="33" stopIfTrue="1" operator="between">
      <formula>35</formula>
      <formula>50</formula>
    </cfRule>
  </conditionalFormatting>
  <conditionalFormatting sqref="W4">
    <cfRule type="cellIs" dxfId="485" priority="25" stopIfTrue="1" operator="greaterThan">
      <formula>50</formula>
    </cfRule>
    <cfRule type="cellIs" dxfId="484" priority="26" stopIfTrue="1" operator="between">
      <formula>25</formula>
      <formula>35</formula>
    </cfRule>
    <cfRule type="cellIs" dxfId="483" priority="27" stopIfTrue="1" operator="between">
      <formula>35</formula>
      <formula>50</formula>
    </cfRule>
  </conditionalFormatting>
  <conditionalFormatting sqref="V4">
    <cfRule type="cellIs" dxfId="482" priority="22" stopIfTrue="1" operator="greaterThan">
      <formula>50</formula>
    </cfRule>
    <cfRule type="cellIs" dxfId="481" priority="23" stopIfTrue="1" operator="between">
      <formula>25</formula>
      <formula>35</formula>
    </cfRule>
    <cfRule type="cellIs" dxfId="480" priority="24" stopIfTrue="1" operator="between">
      <formula>35</formula>
      <formula>50</formula>
    </cfRule>
  </conditionalFormatting>
  <conditionalFormatting sqref="S4">
    <cfRule type="cellIs" dxfId="479" priority="19" stopIfTrue="1" operator="greaterThan">
      <formula>50</formula>
    </cfRule>
    <cfRule type="cellIs" dxfId="478" priority="20" stopIfTrue="1" operator="between">
      <formula>25</formula>
      <formula>35</formula>
    </cfRule>
    <cfRule type="cellIs" dxfId="477" priority="21" stopIfTrue="1" operator="between">
      <formula>35</formula>
      <formula>50</formula>
    </cfRule>
  </conditionalFormatting>
  <conditionalFormatting sqref="O4">
    <cfRule type="cellIs" dxfId="476" priority="16" stopIfTrue="1" operator="greaterThan">
      <formula>50</formula>
    </cfRule>
    <cfRule type="cellIs" dxfId="475" priority="17" stopIfTrue="1" operator="between">
      <formula>25</formula>
      <formula>35</formula>
    </cfRule>
    <cfRule type="cellIs" dxfId="474" priority="18" stopIfTrue="1" operator="between">
      <formula>35</formula>
      <formula>50</formula>
    </cfRule>
  </conditionalFormatting>
  <conditionalFormatting sqref="D4">
    <cfRule type="cellIs" dxfId="473" priority="13" stopIfTrue="1" operator="greaterThan">
      <formula>50</formula>
    </cfRule>
    <cfRule type="cellIs" dxfId="472" priority="14" stopIfTrue="1" operator="between">
      <formula>25</formula>
      <formula>35</formula>
    </cfRule>
    <cfRule type="cellIs" dxfId="471" priority="15" stopIfTrue="1" operator="between">
      <formula>35</formula>
      <formula>50</formula>
    </cfRule>
  </conditionalFormatting>
  <conditionalFormatting sqref="X4">
    <cfRule type="cellIs" dxfId="470" priority="10" stopIfTrue="1" operator="greaterThan">
      <formula>50</formula>
    </cfRule>
    <cfRule type="cellIs" dxfId="469" priority="11" stopIfTrue="1" operator="between">
      <formula>25</formula>
      <formula>35</formula>
    </cfRule>
    <cfRule type="cellIs" dxfId="468" priority="12" stopIfTrue="1" operator="between">
      <formula>35</formula>
      <formula>50</formula>
    </cfRule>
  </conditionalFormatting>
  <conditionalFormatting sqref="C4">
    <cfRule type="cellIs" dxfId="467" priority="7" stopIfTrue="1" operator="greaterThan">
      <formula>50</formula>
    </cfRule>
    <cfRule type="cellIs" dxfId="466" priority="8" stopIfTrue="1" operator="between">
      <formula>25</formula>
      <formula>35</formula>
    </cfRule>
    <cfRule type="cellIs" dxfId="465" priority="9" stopIfTrue="1" operator="between">
      <formula>35</formula>
      <formula>50</formula>
    </cfRule>
  </conditionalFormatting>
  <conditionalFormatting sqref="B4">
    <cfRule type="cellIs" dxfId="464" priority="1" stopIfTrue="1" operator="greaterThan">
      <formula>50</formula>
    </cfRule>
    <cfRule type="cellIs" dxfId="463" priority="2" stopIfTrue="1" operator="between">
      <formula>25</formula>
      <formula>35</formula>
    </cfRule>
    <cfRule type="cellIs" dxfId="462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8.4</v>
      </c>
      <c r="C3" s="11">
        <v>8.1199999999999992</v>
      </c>
      <c r="D3" s="11">
        <v>7.36</v>
      </c>
      <c r="E3" s="11">
        <v>2.63</v>
      </c>
      <c r="F3" s="11">
        <v>8.9499999999999993</v>
      </c>
      <c r="G3" s="11">
        <v>3.57</v>
      </c>
      <c r="H3" s="11">
        <v>9.98</v>
      </c>
      <c r="I3" s="11">
        <v>9.84</v>
      </c>
      <c r="J3" s="11">
        <v>9.27</v>
      </c>
      <c r="K3" s="11">
        <v>7.53</v>
      </c>
      <c r="L3" s="11">
        <v>8.5500000000000007</v>
      </c>
      <c r="M3" s="11">
        <v>7.89</v>
      </c>
      <c r="N3" s="11">
        <v>10</v>
      </c>
      <c r="O3" s="11">
        <v>9.85</v>
      </c>
      <c r="P3" s="11">
        <v>9.9600000000000009</v>
      </c>
      <c r="Q3" s="11">
        <v>3.7</v>
      </c>
      <c r="R3" s="11">
        <v>10</v>
      </c>
      <c r="S3" s="11">
        <v>7.86</v>
      </c>
      <c r="T3" s="11">
        <v>10</v>
      </c>
      <c r="U3" s="11">
        <v>10</v>
      </c>
      <c r="V3" s="11">
        <v>9.49</v>
      </c>
      <c r="W3" s="11">
        <v>10</v>
      </c>
      <c r="X3" s="11">
        <v>10</v>
      </c>
      <c r="Y3" s="11">
        <v>8.6</v>
      </c>
      <c r="Z3" s="11">
        <v>8.4700000000000006</v>
      </c>
      <c r="AA3" s="11">
        <v>9.4700000000000006</v>
      </c>
      <c r="AB3" s="11">
        <v>9.9600000000000009</v>
      </c>
      <c r="AC3" s="11">
        <v>10</v>
      </c>
      <c r="AD3" s="11">
        <v>8.67</v>
      </c>
      <c r="AE3" s="11">
        <v>8.44</v>
      </c>
      <c r="AF3" s="11">
        <v>8.32</v>
      </c>
      <c r="AG3" s="11">
        <v>8.23</v>
      </c>
      <c r="AH3" s="11"/>
      <c r="AI3" s="11"/>
      <c r="AM3" s="5"/>
    </row>
    <row r="4" spans="1:40" s="4" customFormat="1" x14ac:dyDescent="0.25">
      <c r="A4" s="3" t="s">
        <v>7</v>
      </c>
      <c r="B4" s="4">
        <v>32.700000000000003</v>
      </c>
      <c r="C4" s="24">
        <v>38.299999999999997</v>
      </c>
      <c r="D4" s="24">
        <v>44.5</v>
      </c>
      <c r="E4" s="24">
        <v>17</v>
      </c>
      <c r="F4" s="24">
        <v>25.7</v>
      </c>
      <c r="G4" s="24">
        <v>10.3</v>
      </c>
      <c r="H4" s="24">
        <v>41.4</v>
      </c>
      <c r="I4" s="24">
        <v>28.1</v>
      </c>
      <c r="J4" s="24">
        <v>30.2</v>
      </c>
      <c r="K4" s="25">
        <v>34.299999999999997</v>
      </c>
      <c r="L4" s="24">
        <v>47.6</v>
      </c>
      <c r="M4" s="25">
        <v>23.5</v>
      </c>
      <c r="N4" s="25">
        <v>49.4</v>
      </c>
      <c r="O4" s="25">
        <v>36.700000000000003</v>
      </c>
      <c r="P4" s="25">
        <v>18.399999999999999</v>
      </c>
      <c r="Q4" s="25">
        <v>10.4</v>
      </c>
      <c r="R4" s="25">
        <v>26.2</v>
      </c>
      <c r="S4" s="24">
        <v>20.399999999999999</v>
      </c>
      <c r="T4" s="24">
        <v>38.9</v>
      </c>
      <c r="U4" s="24">
        <v>42.1</v>
      </c>
      <c r="V4" s="24">
        <v>55.7</v>
      </c>
      <c r="W4" s="24">
        <v>39.4</v>
      </c>
      <c r="X4" s="24">
        <v>39</v>
      </c>
      <c r="Y4" s="24">
        <v>56</v>
      </c>
      <c r="Z4" s="4">
        <v>56.7</v>
      </c>
      <c r="AA4" s="4">
        <v>51.5</v>
      </c>
      <c r="AB4" s="4">
        <v>50.8</v>
      </c>
      <c r="AC4" s="4">
        <v>59.5</v>
      </c>
      <c r="AD4" s="4">
        <v>57.5</v>
      </c>
      <c r="AE4" s="4">
        <v>56.1</v>
      </c>
      <c r="AF4" s="4">
        <v>56.1</v>
      </c>
      <c r="AG4" s="4">
        <v>56</v>
      </c>
      <c r="AI4" s="15">
        <f>SUM(C4:AG4)</f>
        <v>1217.6999999999998</v>
      </c>
      <c r="AJ4" s="6">
        <f>AVERAGE(C4:AG4)</f>
        <v>39.280645161290316</v>
      </c>
      <c r="AK4" s="17"/>
    </row>
    <row r="5" spans="1:40" x14ac:dyDescent="0.25">
      <c r="A5" s="2" t="s">
        <v>16</v>
      </c>
      <c r="B5" s="16">
        <v>102666</v>
      </c>
      <c r="C5" s="16">
        <v>102704</v>
      </c>
      <c r="D5" s="16">
        <v>102749</v>
      </c>
      <c r="E5" s="16">
        <v>102766</v>
      </c>
      <c r="F5" s="16">
        <v>102791</v>
      </c>
      <c r="G5" s="16">
        <v>102802</v>
      </c>
      <c r="H5" s="16">
        <v>102843</v>
      </c>
      <c r="I5" s="16">
        <v>102872</v>
      </c>
      <c r="J5" s="16">
        <v>102902</v>
      </c>
      <c r="K5" s="16">
        <v>102936</v>
      </c>
      <c r="L5" s="16">
        <v>102984</v>
      </c>
      <c r="M5" s="16">
        <v>103007</v>
      </c>
      <c r="N5" s="16">
        <v>103057</v>
      </c>
      <c r="O5" s="16">
        <v>103093</v>
      </c>
      <c r="P5" s="16">
        <v>103112</v>
      </c>
      <c r="Q5" s="16">
        <v>103122</v>
      </c>
      <c r="R5" s="16">
        <v>103149</v>
      </c>
      <c r="S5" s="16">
        <v>103169</v>
      </c>
      <c r="T5" s="16">
        <v>103208</v>
      </c>
      <c r="U5" s="16">
        <v>103250</v>
      </c>
      <c r="V5" s="16">
        <v>103306</v>
      </c>
      <c r="W5" s="16">
        <v>103345</v>
      </c>
      <c r="X5" s="16">
        <v>103384</v>
      </c>
      <c r="Y5" s="16">
        <v>103440</v>
      </c>
      <c r="Z5" s="16">
        <v>103497</v>
      </c>
      <c r="AA5" s="16">
        <v>103549</v>
      </c>
      <c r="AB5" s="16">
        <v>103599</v>
      </c>
      <c r="AC5" s="16">
        <v>103659</v>
      </c>
      <c r="AD5" s="16">
        <v>103717</v>
      </c>
      <c r="AE5" s="16">
        <v>103773</v>
      </c>
      <c r="AF5" s="16">
        <v>103829</v>
      </c>
      <c r="AG5" s="16">
        <v>103885</v>
      </c>
      <c r="AI5">
        <f>MAX(C5:AG5)-B5</f>
        <v>1219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G6 I6:AG6">
    <cfRule type="cellIs" dxfId="461" priority="34" stopIfTrue="1" operator="greaterThan">
      <formula>17</formula>
    </cfRule>
    <cfRule type="cellIs" dxfId="460" priority="35" stopIfTrue="1" operator="between">
      <formula>10</formula>
      <formula>15</formula>
    </cfRule>
    <cfRule type="cellIs" dxfId="459" priority="36" stopIfTrue="1" operator="between">
      <formula>15</formula>
      <formula>17</formula>
    </cfRule>
  </conditionalFormatting>
  <conditionalFormatting sqref="Y4:AG4 T4:U4 P4:R4 E4:G4 I4:N4">
    <cfRule type="cellIs" dxfId="458" priority="37" stopIfTrue="1" operator="greaterThan">
      <formula>50</formula>
    </cfRule>
    <cfRule type="cellIs" dxfId="457" priority="38" stopIfTrue="1" operator="between">
      <formula>25</formula>
      <formula>35</formula>
    </cfRule>
    <cfRule type="cellIs" dxfId="456" priority="39" stopIfTrue="1" operator="between">
      <formula>35</formula>
      <formula>50</formula>
    </cfRule>
  </conditionalFormatting>
  <conditionalFormatting sqref="W4">
    <cfRule type="cellIs" dxfId="455" priority="31" stopIfTrue="1" operator="greaterThan">
      <formula>50</formula>
    </cfRule>
    <cfRule type="cellIs" dxfId="454" priority="32" stopIfTrue="1" operator="between">
      <formula>25</formula>
      <formula>35</formula>
    </cfRule>
    <cfRule type="cellIs" dxfId="453" priority="33" stopIfTrue="1" operator="between">
      <formula>35</formula>
      <formula>50</formula>
    </cfRule>
  </conditionalFormatting>
  <conditionalFormatting sqref="V4">
    <cfRule type="cellIs" dxfId="452" priority="28" stopIfTrue="1" operator="greaterThan">
      <formula>50</formula>
    </cfRule>
    <cfRule type="cellIs" dxfId="451" priority="29" stopIfTrue="1" operator="between">
      <formula>25</formula>
      <formula>35</formula>
    </cfRule>
    <cfRule type="cellIs" dxfId="450" priority="30" stopIfTrue="1" operator="between">
      <formula>35</formula>
      <formula>50</formula>
    </cfRule>
  </conditionalFormatting>
  <conditionalFormatting sqref="S4">
    <cfRule type="cellIs" dxfId="449" priority="25" stopIfTrue="1" operator="greaterThan">
      <formula>50</formula>
    </cfRule>
    <cfRule type="cellIs" dxfId="448" priority="26" stopIfTrue="1" operator="between">
      <formula>25</formula>
      <formula>35</formula>
    </cfRule>
    <cfRule type="cellIs" dxfId="447" priority="27" stopIfTrue="1" operator="between">
      <formula>35</formula>
      <formula>50</formula>
    </cfRule>
  </conditionalFormatting>
  <conditionalFormatting sqref="O4">
    <cfRule type="cellIs" dxfId="446" priority="22" stopIfTrue="1" operator="greaterThan">
      <formula>50</formula>
    </cfRule>
    <cfRule type="cellIs" dxfId="445" priority="23" stopIfTrue="1" operator="between">
      <formula>25</formula>
      <formula>35</formula>
    </cfRule>
    <cfRule type="cellIs" dxfId="444" priority="24" stopIfTrue="1" operator="between">
      <formula>35</formula>
      <formula>50</formula>
    </cfRule>
  </conditionalFormatting>
  <conditionalFormatting sqref="D4">
    <cfRule type="cellIs" dxfId="443" priority="19" stopIfTrue="1" operator="greaterThan">
      <formula>50</formula>
    </cfRule>
    <cfRule type="cellIs" dxfId="442" priority="20" stopIfTrue="1" operator="between">
      <formula>25</formula>
      <formula>35</formula>
    </cfRule>
    <cfRule type="cellIs" dxfId="441" priority="21" stopIfTrue="1" operator="between">
      <formula>35</formula>
      <formula>50</formula>
    </cfRule>
  </conditionalFormatting>
  <conditionalFormatting sqref="X4">
    <cfRule type="cellIs" dxfId="440" priority="16" stopIfTrue="1" operator="greaterThan">
      <formula>50</formula>
    </cfRule>
    <cfRule type="cellIs" dxfId="439" priority="17" stopIfTrue="1" operator="between">
      <formula>25</formula>
      <formula>35</formula>
    </cfRule>
    <cfRule type="cellIs" dxfId="438" priority="18" stopIfTrue="1" operator="between">
      <formula>35</formula>
      <formula>50</formula>
    </cfRule>
  </conditionalFormatting>
  <conditionalFormatting sqref="C4">
    <cfRule type="cellIs" dxfId="437" priority="13" stopIfTrue="1" operator="greaterThan">
      <formula>50</formula>
    </cfRule>
    <cfRule type="cellIs" dxfId="436" priority="14" stopIfTrue="1" operator="between">
      <formula>25</formula>
      <formula>35</formula>
    </cfRule>
    <cfRule type="cellIs" dxfId="435" priority="15" stopIfTrue="1" operator="between">
      <formula>35</formula>
      <formula>50</formula>
    </cfRule>
  </conditionalFormatting>
  <conditionalFormatting sqref="B4">
    <cfRule type="cellIs" dxfId="434" priority="7" stopIfTrue="1" operator="greaterThan">
      <formula>50</formula>
    </cfRule>
    <cfRule type="cellIs" dxfId="433" priority="8" stopIfTrue="1" operator="between">
      <formula>25</formula>
      <formula>35</formula>
    </cfRule>
    <cfRule type="cellIs" dxfId="432" priority="9" stopIfTrue="1" operator="between">
      <formula>35</formula>
      <formula>50</formula>
    </cfRule>
  </conditionalFormatting>
  <conditionalFormatting sqref="H6">
    <cfRule type="cellIs" dxfId="431" priority="1" stopIfTrue="1" operator="greaterThan">
      <formula>17</formula>
    </cfRule>
    <cfRule type="cellIs" dxfId="430" priority="2" stopIfTrue="1" operator="between">
      <formula>10</formula>
      <formula>15</formula>
    </cfRule>
    <cfRule type="cellIs" dxfId="429" priority="3" stopIfTrue="1" operator="between">
      <formula>15</formula>
      <formula>17</formula>
    </cfRule>
  </conditionalFormatting>
  <conditionalFormatting sqref="H4">
    <cfRule type="cellIs" dxfId="428" priority="4" stopIfTrue="1" operator="greaterThan">
      <formula>50</formula>
    </cfRule>
    <cfRule type="cellIs" dxfId="427" priority="5" stopIfTrue="1" operator="between">
      <formula>25</formula>
      <formula>35</formula>
    </cfRule>
    <cfRule type="cellIs" dxfId="426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8.23</v>
      </c>
      <c r="C3" s="11">
        <v>8.1300000000000008</v>
      </c>
      <c r="D3" s="11">
        <v>8.2200000000000006</v>
      </c>
      <c r="E3" s="11">
        <v>10</v>
      </c>
      <c r="F3" s="11">
        <v>8.92</v>
      </c>
      <c r="G3" s="11">
        <v>9.48</v>
      </c>
      <c r="H3" s="11">
        <v>10</v>
      </c>
      <c r="I3" s="11">
        <v>10</v>
      </c>
      <c r="J3" s="11">
        <v>9.18</v>
      </c>
      <c r="K3" s="11">
        <v>9.9700000000000006</v>
      </c>
      <c r="L3" s="11">
        <v>10</v>
      </c>
      <c r="M3" s="11">
        <v>10</v>
      </c>
      <c r="N3" s="11">
        <v>7.57</v>
      </c>
      <c r="O3" s="11">
        <v>10</v>
      </c>
      <c r="P3" s="11">
        <v>10</v>
      </c>
      <c r="Q3" s="11">
        <v>10</v>
      </c>
      <c r="R3" s="11">
        <v>10</v>
      </c>
      <c r="S3" s="11">
        <v>10</v>
      </c>
      <c r="T3" s="11">
        <v>10</v>
      </c>
      <c r="U3" s="11">
        <v>10</v>
      </c>
      <c r="V3" s="11">
        <v>10</v>
      </c>
      <c r="W3" s="11">
        <v>10</v>
      </c>
      <c r="X3" s="11">
        <v>10</v>
      </c>
      <c r="Y3" s="11">
        <v>9.1999999999999993</v>
      </c>
      <c r="Z3" s="11">
        <v>8.81</v>
      </c>
      <c r="AA3" s="11">
        <v>9.3800000000000008</v>
      </c>
      <c r="AB3" s="11">
        <v>10</v>
      </c>
      <c r="AC3" s="11">
        <v>10</v>
      </c>
      <c r="AD3" s="11">
        <v>10</v>
      </c>
      <c r="AE3" s="11">
        <v>8.6199999999999992</v>
      </c>
      <c r="AF3" s="11">
        <v>9.14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56</v>
      </c>
      <c r="C4" s="24">
        <v>55.5</v>
      </c>
      <c r="D4" s="24">
        <v>55.8</v>
      </c>
      <c r="E4" s="24">
        <v>28.5</v>
      </c>
      <c r="F4" s="24">
        <v>60.6</v>
      </c>
      <c r="G4" s="24">
        <v>44.6</v>
      </c>
      <c r="H4" s="24">
        <v>37.200000000000003</v>
      </c>
      <c r="I4" s="24">
        <v>33</v>
      </c>
      <c r="J4" s="24">
        <v>63.2</v>
      </c>
      <c r="K4" s="25">
        <v>56.4</v>
      </c>
      <c r="L4" s="24">
        <v>45.3</v>
      </c>
      <c r="M4" s="25">
        <v>50.4</v>
      </c>
      <c r="N4" s="25">
        <v>30.8</v>
      </c>
      <c r="O4" s="25">
        <v>51.8</v>
      </c>
      <c r="P4" s="25">
        <v>41.9</v>
      </c>
      <c r="Q4" s="25">
        <v>38.1</v>
      </c>
      <c r="R4" s="25">
        <v>45.9</v>
      </c>
      <c r="S4" s="24">
        <v>56.2</v>
      </c>
      <c r="T4" s="24">
        <v>45</v>
      </c>
      <c r="U4" s="24">
        <v>46.3</v>
      </c>
      <c r="V4" s="24">
        <v>61</v>
      </c>
      <c r="W4" s="24">
        <v>50.2</v>
      </c>
      <c r="X4" s="24">
        <v>52.7</v>
      </c>
      <c r="Y4" s="24">
        <v>65.3</v>
      </c>
      <c r="Z4" s="4">
        <v>63.8</v>
      </c>
      <c r="AA4" s="4">
        <v>65</v>
      </c>
      <c r="AB4" s="4">
        <v>54.4</v>
      </c>
      <c r="AC4" s="4">
        <v>57.5</v>
      </c>
      <c r="AD4" s="4">
        <v>43.8</v>
      </c>
      <c r="AE4" s="4">
        <v>29.3</v>
      </c>
      <c r="AF4" s="4">
        <v>20.100000000000001</v>
      </c>
      <c r="AI4" s="15">
        <f>SUM(C4:AG4)</f>
        <v>1449.5999999999997</v>
      </c>
      <c r="AJ4" s="6">
        <f>AVERAGE(C4:AG4)</f>
        <v>48.319999999999986</v>
      </c>
      <c r="AK4" s="17"/>
    </row>
    <row r="5" spans="1:40" x14ac:dyDescent="0.25">
      <c r="A5" s="2" t="s">
        <v>16</v>
      </c>
      <c r="B5" s="16">
        <v>103885</v>
      </c>
      <c r="C5" s="16">
        <v>103941</v>
      </c>
      <c r="D5" s="16">
        <v>103996</v>
      </c>
      <c r="E5" s="16">
        <v>104025</v>
      </c>
      <c r="F5" s="16">
        <v>104086</v>
      </c>
      <c r="G5" s="16">
        <v>104130</v>
      </c>
      <c r="H5" s="16">
        <v>104167</v>
      </c>
      <c r="I5" s="16">
        <v>104210</v>
      </c>
      <c r="J5" s="16">
        <v>104264</v>
      </c>
      <c r="K5" s="16">
        <v>104320</v>
      </c>
      <c r="L5" s="16">
        <v>104366</v>
      </c>
      <c r="M5" s="16">
        <v>104416</v>
      </c>
      <c r="N5" s="16">
        <v>104447</v>
      </c>
      <c r="O5" s="16">
        <v>104499</v>
      </c>
      <c r="P5" s="16">
        <v>104541</v>
      </c>
      <c r="Q5" s="16">
        <v>104579</v>
      </c>
      <c r="R5" s="16">
        <v>104625</v>
      </c>
      <c r="S5" s="16">
        <v>104681</v>
      </c>
      <c r="T5" s="16">
        <v>104726</v>
      </c>
      <c r="U5" s="16">
        <v>104772</v>
      </c>
      <c r="V5" s="16">
        <v>104833</v>
      </c>
      <c r="W5" s="16">
        <v>104884</v>
      </c>
      <c r="X5" s="16">
        <v>104936</v>
      </c>
      <c r="Y5" s="16">
        <v>105002</v>
      </c>
      <c r="Z5" s="16">
        <v>105066</v>
      </c>
      <c r="AA5" s="16">
        <v>105131</v>
      </c>
      <c r="AB5" s="16">
        <v>105185</v>
      </c>
      <c r="AC5" s="16">
        <v>105243</v>
      </c>
      <c r="AD5" s="16">
        <v>105286</v>
      </c>
      <c r="AE5" s="16">
        <v>105316</v>
      </c>
      <c r="AF5" s="16">
        <v>105336</v>
      </c>
      <c r="AG5" s="16"/>
      <c r="AI5">
        <f>MAX(C5:AG5)-B5</f>
        <v>1451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G6 I6:AG6">
    <cfRule type="cellIs" dxfId="425" priority="34" stopIfTrue="1" operator="greaterThan">
      <formula>17</formula>
    </cfRule>
    <cfRule type="cellIs" dxfId="424" priority="35" stopIfTrue="1" operator="between">
      <formula>10</formula>
      <formula>15</formula>
    </cfRule>
    <cfRule type="cellIs" dxfId="423" priority="36" stopIfTrue="1" operator="between">
      <formula>15</formula>
      <formula>17</formula>
    </cfRule>
  </conditionalFormatting>
  <conditionalFormatting sqref="Y4:AG4 T4:U4 P4:R4 E4:G4 I4:N4">
    <cfRule type="cellIs" dxfId="422" priority="37" stopIfTrue="1" operator="greaterThan">
      <formula>50</formula>
    </cfRule>
    <cfRule type="cellIs" dxfId="421" priority="38" stopIfTrue="1" operator="between">
      <formula>25</formula>
      <formula>35</formula>
    </cfRule>
    <cfRule type="cellIs" dxfId="420" priority="39" stopIfTrue="1" operator="between">
      <formula>35</formula>
      <formula>50</formula>
    </cfRule>
  </conditionalFormatting>
  <conditionalFormatting sqref="W4">
    <cfRule type="cellIs" dxfId="419" priority="31" stopIfTrue="1" operator="greaterThan">
      <formula>50</formula>
    </cfRule>
    <cfRule type="cellIs" dxfId="418" priority="32" stopIfTrue="1" operator="between">
      <formula>25</formula>
      <formula>35</formula>
    </cfRule>
    <cfRule type="cellIs" dxfId="417" priority="33" stopIfTrue="1" operator="between">
      <formula>35</formula>
      <formula>50</formula>
    </cfRule>
  </conditionalFormatting>
  <conditionalFormatting sqref="V4">
    <cfRule type="cellIs" dxfId="416" priority="28" stopIfTrue="1" operator="greaterThan">
      <formula>50</formula>
    </cfRule>
    <cfRule type="cellIs" dxfId="415" priority="29" stopIfTrue="1" operator="between">
      <formula>25</formula>
      <formula>35</formula>
    </cfRule>
    <cfRule type="cellIs" dxfId="414" priority="30" stopIfTrue="1" operator="between">
      <formula>35</formula>
      <formula>50</formula>
    </cfRule>
  </conditionalFormatting>
  <conditionalFormatting sqref="S4">
    <cfRule type="cellIs" dxfId="413" priority="25" stopIfTrue="1" operator="greaterThan">
      <formula>50</formula>
    </cfRule>
    <cfRule type="cellIs" dxfId="412" priority="26" stopIfTrue="1" operator="between">
      <formula>25</formula>
      <formula>35</formula>
    </cfRule>
    <cfRule type="cellIs" dxfId="411" priority="27" stopIfTrue="1" operator="between">
      <formula>35</formula>
      <formula>50</formula>
    </cfRule>
  </conditionalFormatting>
  <conditionalFormatting sqref="O4">
    <cfRule type="cellIs" dxfId="410" priority="22" stopIfTrue="1" operator="greaterThan">
      <formula>50</formula>
    </cfRule>
    <cfRule type="cellIs" dxfId="409" priority="23" stopIfTrue="1" operator="between">
      <formula>25</formula>
      <formula>35</formula>
    </cfRule>
    <cfRule type="cellIs" dxfId="408" priority="24" stopIfTrue="1" operator="between">
      <formula>35</formula>
      <formula>50</formula>
    </cfRule>
  </conditionalFormatting>
  <conditionalFormatting sqref="D4">
    <cfRule type="cellIs" dxfId="407" priority="19" stopIfTrue="1" operator="greaterThan">
      <formula>50</formula>
    </cfRule>
    <cfRule type="cellIs" dxfId="406" priority="20" stopIfTrue="1" operator="between">
      <formula>25</formula>
      <formula>35</formula>
    </cfRule>
    <cfRule type="cellIs" dxfId="405" priority="21" stopIfTrue="1" operator="between">
      <formula>35</formula>
      <formula>50</formula>
    </cfRule>
  </conditionalFormatting>
  <conditionalFormatting sqref="X4">
    <cfRule type="cellIs" dxfId="404" priority="16" stopIfTrue="1" operator="greaterThan">
      <formula>50</formula>
    </cfRule>
    <cfRule type="cellIs" dxfId="403" priority="17" stopIfTrue="1" operator="between">
      <formula>25</formula>
      <formula>35</formula>
    </cfRule>
    <cfRule type="cellIs" dxfId="402" priority="18" stopIfTrue="1" operator="between">
      <formula>35</formula>
      <formula>50</formula>
    </cfRule>
  </conditionalFormatting>
  <conditionalFormatting sqref="C4">
    <cfRule type="cellIs" dxfId="401" priority="13" stopIfTrue="1" operator="greaterThan">
      <formula>50</formula>
    </cfRule>
    <cfRule type="cellIs" dxfId="400" priority="14" stopIfTrue="1" operator="between">
      <formula>25</formula>
      <formula>35</formula>
    </cfRule>
    <cfRule type="cellIs" dxfId="399" priority="15" stopIfTrue="1" operator="between">
      <formula>35</formula>
      <formula>50</formula>
    </cfRule>
  </conditionalFormatting>
  <conditionalFormatting sqref="H4">
    <cfRule type="cellIs" dxfId="398" priority="7" stopIfTrue="1" operator="greaterThan">
      <formula>50</formula>
    </cfRule>
    <cfRule type="cellIs" dxfId="397" priority="8" stopIfTrue="1" operator="between">
      <formula>25</formula>
      <formula>35</formula>
    </cfRule>
    <cfRule type="cellIs" dxfId="396" priority="9" stopIfTrue="1" operator="between">
      <formula>35</formula>
      <formula>50</formula>
    </cfRule>
  </conditionalFormatting>
  <conditionalFormatting sqref="H6">
    <cfRule type="cellIs" dxfId="395" priority="4" stopIfTrue="1" operator="greaterThan">
      <formula>17</formula>
    </cfRule>
    <cfRule type="cellIs" dxfId="394" priority="5" stopIfTrue="1" operator="between">
      <formula>10</formula>
      <formula>15</formula>
    </cfRule>
    <cfRule type="cellIs" dxfId="393" priority="6" stopIfTrue="1" operator="between">
      <formula>15</formula>
      <formula>17</formula>
    </cfRule>
  </conditionalFormatting>
  <conditionalFormatting sqref="B4">
    <cfRule type="cellIs" dxfId="392" priority="1" stopIfTrue="1" operator="greaterThan">
      <formula>50</formula>
    </cfRule>
    <cfRule type="cellIs" dxfId="391" priority="2" stopIfTrue="1" operator="between">
      <formula>25</formula>
      <formula>35</formula>
    </cfRule>
    <cfRule type="cellIs" dxfId="390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9.14</v>
      </c>
      <c r="C3" s="11">
        <v>3.66</v>
      </c>
      <c r="D3" s="11">
        <v>10</v>
      </c>
      <c r="E3" s="11">
        <v>10</v>
      </c>
      <c r="F3" s="11">
        <v>9.81</v>
      </c>
      <c r="G3" s="11">
        <v>10</v>
      </c>
      <c r="H3" s="11">
        <v>3.58</v>
      </c>
      <c r="I3" s="11">
        <v>10</v>
      </c>
      <c r="J3" s="11">
        <v>9.7200000000000006</v>
      </c>
      <c r="K3" s="11">
        <v>10</v>
      </c>
      <c r="L3" s="11">
        <v>7.64</v>
      </c>
      <c r="M3" s="11">
        <v>3.41</v>
      </c>
      <c r="N3" s="11">
        <v>10</v>
      </c>
      <c r="O3" s="11">
        <v>6.63</v>
      </c>
      <c r="P3" s="11">
        <v>10</v>
      </c>
      <c r="Q3" s="11">
        <v>7.2</v>
      </c>
      <c r="R3" s="11">
        <v>10</v>
      </c>
      <c r="S3" s="11">
        <v>10</v>
      </c>
      <c r="T3" s="11">
        <v>10</v>
      </c>
      <c r="U3" s="11">
        <v>10</v>
      </c>
      <c r="V3" s="11">
        <v>10</v>
      </c>
      <c r="W3" s="11">
        <v>10</v>
      </c>
      <c r="X3" s="11">
        <v>10</v>
      </c>
      <c r="Y3" s="11">
        <v>10</v>
      </c>
      <c r="Z3" s="11">
        <v>5.77</v>
      </c>
      <c r="AA3" s="11">
        <v>10</v>
      </c>
      <c r="AB3" s="11">
        <v>10</v>
      </c>
      <c r="AC3" s="11">
        <v>10</v>
      </c>
      <c r="AD3" s="11">
        <v>9.18</v>
      </c>
      <c r="AE3" s="11">
        <v>10</v>
      </c>
      <c r="AF3" s="11">
        <v>9.42</v>
      </c>
      <c r="AG3" s="11">
        <v>9.98</v>
      </c>
      <c r="AH3" s="11"/>
      <c r="AI3" s="11"/>
      <c r="AM3" s="5"/>
    </row>
    <row r="4" spans="1:40" s="4" customFormat="1" x14ac:dyDescent="0.25">
      <c r="A4" s="3" t="s">
        <v>7</v>
      </c>
      <c r="B4" s="4">
        <v>20.100000000000001</v>
      </c>
      <c r="C4" s="24">
        <v>20.100000000000001</v>
      </c>
      <c r="D4" s="24">
        <v>37.6</v>
      </c>
      <c r="E4" s="24">
        <v>68</v>
      </c>
      <c r="F4" s="24">
        <v>49.2</v>
      </c>
      <c r="G4" s="24">
        <v>27</v>
      </c>
      <c r="H4" s="24">
        <v>19.100000000000001</v>
      </c>
      <c r="I4" s="24">
        <v>24</v>
      </c>
      <c r="J4" s="24">
        <v>65.8</v>
      </c>
      <c r="K4" s="25">
        <v>62.1</v>
      </c>
      <c r="L4" s="24">
        <v>17.7</v>
      </c>
      <c r="M4" s="25">
        <v>12.7</v>
      </c>
      <c r="N4" s="25">
        <v>43</v>
      </c>
      <c r="O4" s="25">
        <v>29.5</v>
      </c>
      <c r="P4" s="25">
        <v>47.2</v>
      </c>
      <c r="Q4" s="25">
        <v>26.7</v>
      </c>
      <c r="R4" s="25">
        <v>24.4</v>
      </c>
      <c r="S4" s="24">
        <v>49.3</v>
      </c>
      <c r="T4" s="24">
        <v>55.2</v>
      </c>
      <c r="U4" s="24">
        <v>36.4</v>
      </c>
      <c r="V4" s="24">
        <v>53.5</v>
      </c>
      <c r="W4" s="24">
        <v>20.5</v>
      </c>
      <c r="X4" s="24">
        <v>62.8</v>
      </c>
      <c r="Y4" s="24">
        <v>62.2</v>
      </c>
      <c r="Z4" s="4">
        <v>19.8</v>
      </c>
      <c r="AA4" s="4">
        <v>57.2</v>
      </c>
      <c r="AB4" s="4">
        <v>42.8</v>
      </c>
      <c r="AC4" s="4">
        <v>44.6</v>
      </c>
      <c r="AD4" s="4">
        <v>69.900000000000006</v>
      </c>
      <c r="AE4" s="4">
        <v>65.7</v>
      </c>
      <c r="AF4" s="4">
        <v>71</v>
      </c>
      <c r="AG4" s="4">
        <v>67.400000000000006</v>
      </c>
      <c r="AI4" s="15">
        <f>SUM(C4:AG4)</f>
        <v>1352.4</v>
      </c>
      <c r="AJ4" s="6">
        <f>AVERAGE(C4:AG4)</f>
        <v>43.62580645161291</v>
      </c>
      <c r="AK4" s="17"/>
    </row>
    <row r="5" spans="1:40" x14ac:dyDescent="0.25">
      <c r="A5" s="2" t="s">
        <v>16</v>
      </c>
      <c r="B5" s="16">
        <v>105336</v>
      </c>
      <c r="C5" s="16">
        <v>105356</v>
      </c>
      <c r="D5" s="16">
        <v>105394</v>
      </c>
      <c r="E5" s="16">
        <v>105462</v>
      </c>
      <c r="F5" s="16">
        <v>105511</v>
      </c>
      <c r="G5" s="16">
        <v>105538</v>
      </c>
      <c r="H5" s="16">
        <v>105557</v>
      </c>
      <c r="I5" s="16">
        <v>105581</v>
      </c>
      <c r="J5" s="16">
        <v>105647</v>
      </c>
      <c r="K5" s="16">
        <v>105709</v>
      </c>
      <c r="L5" s="16">
        <v>105727</v>
      </c>
      <c r="M5" s="16">
        <v>105740</v>
      </c>
      <c r="N5" s="16">
        <v>105783</v>
      </c>
      <c r="O5" s="16">
        <v>105812</v>
      </c>
      <c r="P5" s="16">
        <v>105860</v>
      </c>
      <c r="Q5" s="16">
        <v>105886</v>
      </c>
      <c r="R5" s="16">
        <v>105911</v>
      </c>
      <c r="S5" s="16">
        <v>105960</v>
      </c>
      <c r="T5" s="16">
        <v>106015</v>
      </c>
      <c r="U5" s="16">
        <v>106052</v>
      </c>
      <c r="V5" s="16">
        <v>106105</v>
      </c>
      <c r="W5" s="16">
        <v>106126</v>
      </c>
      <c r="X5" s="16">
        <v>106189</v>
      </c>
      <c r="Y5" s="16">
        <v>106251</v>
      </c>
      <c r="Z5" s="16">
        <v>106271</v>
      </c>
      <c r="AA5" s="16">
        <v>106328</v>
      </c>
      <c r="AB5" s="16">
        <v>106371</v>
      </c>
      <c r="AC5" s="16">
        <v>106415</v>
      </c>
      <c r="AD5" s="16">
        <v>106485</v>
      </c>
      <c r="AE5" s="16">
        <v>106551</v>
      </c>
      <c r="AF5" s="16">
        <v>106622</v>
      </c>
      <c r="AG5" s="16">
        <v>106690</v>
      </c>
      <c r="AI5">
        <f>MAX(C5:AG5)-B5</f>
        <v>1354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G6 I6:AG6">
    <cfRule type="cellIs" dxfId="389" priority="34" stopIfTrue="1" operator="greaterThan">
      <formula>17</formula>
    </cfRule>
    <cfRule type="cellIs" dxfId="388" priority="35" stopIfTrue="1" operator="between">
      <formula>10</formula>
      <formula>15</formula>
    </cfRule>
    <cfRule type="cellIs" dxfId="387" priority="36" stopIfTrue="1" operator="between">
      <formula>15</formula>
      <formula>17</formula>
    </cfRule>
  </conditionalFormatting>
  <conditionalFormatting sqref="Y4:AG4 T4:U4 P4:R4 E4:G4 I4:N4">
    <cfRule type="cellIs" dxfId="386" priority="37" stopIfTrue="1" operator="greaterThan">
      <formula>50</formula>
    </cfRule>
    <cfRule type="cellIs" dxfId="385" priority="38" stopIfTrue="1" operator="between">
      <formula>25</formula>
      <formula>35</formula>
    </cfRule>
    <cfRule type="cellIs" dxfId="384" priority="39" stopIfTrue="1" operator="between">
      <formula>35</formula>
      <formula>50</formula>
    </cfRule>
  </conditionalFormatting>
  <conditionalFormatting sqref="W4">
    <cfRule type="cellIs" dxfId="383" priority="31" stopIfTrue="1" operator="greaterThan">
      <formula>50</formula>
    </cfRule>
    <cfRule type="cellIs" dxfId="382" priority="32" stopIfTrue="1" operator="between">
      <formula>25</formula>
      <formula>35</formula>
    </cfRule>
    <cfRule type="cellIs" dxfId="381" priority="33" stopIfTrue="1" operator="between">
      <formula>35</formula>
      <formula>50</formula>
    </cfRule>
  </conditionalFormatting>
  <conditionalFormatting sqref="V4">
    <cfRule type="cellIs" dxfId="380" priority="28" stopIfTrue="1" operator="greaterThan">
      <formula>50</formula>
    </cfRule>
    <cfRule type="cellIs" dxfId="379" priority="29" stopIfTrue="1" operator="between">
      <formula>25</formula>
      <formula>35</formula>
    </cfRule>
    <cfRule type="cellIs" dxfId="378" priority="30" stopIfTrue="1" operator="between">
      <formula>35</formula>
      <formula>50</formula>
    </cfRule>
  </conditionalFormatting>
  <conditionalFormatting sqref="S4">
    <cfRule type="cellIs" dxfId="377" priority="25" stopIfTrue="1" operator="greaterThan">
      <formula>50</formula>
    </cfRule>
    <cfRule type="cellIs" dxfId="376" priority="26" stopIfTrue="1" operator="between">
      <formula>25</formula>
      <formula>35</formula>
    </cfRule>
    <cfRule type="cellIs" dxfId="375" priority="27" stopIfTrue="1" operator="between">
      <formula>35</formula>
      <formula>50</formula>
    </cfRule>
  </conditionalFormatting>
  <conditionalFormatting sqref="O4">
    <cfRule type="cellIs" dxfId="374" priority="22" stopIfTrue="1" operator="greaterThan">
      <formula>50</formula>
    </cfRule>
    <cfRule type="cellIs" dxfId="373" priority="23" stopIfTrue="1" operator="between">
      <formula>25</formula>
      <formula>35</formula>
    </cfRule>
    <cfRule type="cellIs" dxfId="372" priority="24" stopIfTrue="1" operator="between">
      <formula>35</formula>
      <formula>50</formula>
    </cfRule>
  </conditionalFormatting>
  <conditionalFormatting sqref="D4">
    <cfRule type="cellIs" dxfId="371" priority="19" stopIfTrue="1" operator="greaterThan">
      <formula>50</formula>
    </cfRule>
    <cfRule type="cellIs" dxfId="370" priority="20" stopIfTrue="1" operator="between">
      <formula>25</formula>
      <formula>35</formula>
    </cfRule>
    <cfRule type="cellIs" dxfId="369" priority="21" stopIfTrue="1" operator="between">
      <formula>35</formula>
      <formula>50</formula>
    </cfRule>
  </conditionalFormatting>
  <conditionalFormatting sqref="X4">
    <cfRule type="cellIs" dxfId="368" priority="16" stopIfTrue="1" operator="greaterThan">
      <formula>50</formula>
    </cfRule>
    <cfRule type="cellIs" dxfId="367" priority="17" stopIfTrue="1" operator="between">
      <formula>25</formula>
      <formula>35</formula>
    </cfRule>
    <cfRule type="cellIs" dxfId="366" priority="18" stopIfTrue="1" operator="between">
      <formula>35</formula>
      <formula>50</formula>
    </cfRule>
  </conditionalFormatting>
  <conditionalFormatting sqref="C4">
    <cfRule type="cellIs" dxfId="365" priority="13" stopIfTrue="1" operator="greaterThan">
      <formula>50</formula>
    </cfRule>
    <cfRule type="cellIs" dxfId="364" priority="14" stopIfTrue="1" operator="between">
      <formula>25</formula>
      <formula>35</formula>
    </cfRule>
    <cfRule type="cellIs" dxfId="363" priority="15" stopIfTrue="1" operator="between">
      <formula>35</formula>
      <formula>50</formula>
    </cfRule>
  </conditionalFormatting>
  <conditionalFormatting sqref="H4">
    <cfRule type="cellIs" dxfId="362" priority="10" stopIfTrue="1" operator="greaterThan">
      <formula>50</formula>
    </cfRule>
    <cfRule type="cellIs" dxfId="361" priority="11" stopIfTrue="1" operator="between">
      <formula>25</formula>
      <formula>35</formula>
    </cfRule>
    <cfRule type="cellIs" dxfId="360" priority="12" stopIfTrue="1" operator="between">
      <formula>35</formula>
      <formula>50</formula>
    </cfRule>
  </conditionalFormatting>
  <conditionalFormatting sqref="H6">
    <cfRule type="cellIs" dxfId="359" priority="7" stopIfTrue="1" operator="greaterThan">
      <formula>17</formula>
    </cfRule>
    <cfRule type="cellIs" dxfId="358" priority="8" stopIfTrue="1" operator="between">
      <formula>10</formula>
      <formula>15</formula>
    </cfRule>
    <cfRule type="cellIs" dxfId="357" priority="9" stopIfTrue="1" operator="between">
      <formula>15</formula>
      <formula>17</formula>
    </cfRule>
  </conditionalFormatting>
  <conditionalFormatting sqref="B4">
    <cfRule type="cellIs" dxfId="356" priority="1" stopIfTrue="1" operator="greaterThan">
      <formula>50</formula>
    </cfRule>
    <cfRule type="cellIs" dxfId="355" priority="2" stopIfTrue="1" operator="between">
      <formula>25</formula>
      <formula>35</formula>
    </cfRule>
    <cfRule type="cellIs" dxfId="354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7.4749999999999996</v>
      </c>
      <c r="C3" s="11">
        <v>7.8129999999999997</v>
      </c>
      <c r="D3" s="11">
        <v>3.7040000000000002</v>
      </c>
      <c r="E3" s="11">
        <v>7.6849999999999996</v>
      </c>
      <c r="F3" s="11">
        <v>8.9600000000000009</v>
      </c>
      <c r="G3" s="11">
        <v>9.452</v>
      </c>
      <c r="H3" s="11">
        <v>7.681</v>
      </c>
      <c r="I3" s="11">
        <v>8.1210000000000004</v>
      </c>
      <c r="J3" s="11">
        <v>6.0860000000000003</v>
      </c>
      <c r="K3" s="11">
        <v>8.7669999999999995</v>
      </c>
      <c r="L3" s="11">
        <v>10</v>
      </c>
      <c r="M3" s="11">
        <v>10</v>
      </c>
      <c r="N3" s="11">
        <v>10</v>
      </c>
      <c r="O3" s="11">
        <v>2.2269999999999999</v>
      </c>
      <c r="P3" s="11">
        <v>10</v>
      </c>
      <c r="Q3" s="11">
        <v>10</v>
      </c>
      <c r="R3" s="11">
        <v>8.7850000000000001</v>
      </c>
      <c r="S3" s="11">
        <v>4.4009999999999998</v>
      </c>
      <c r="T3" s="11">
        <v>1.669</v>
      </c>
      <c r="U3" s="11">
        <v>10</v>
      </c>
      <c r="V3" s="11">
        <v>10</v>
      </c>
      <c r="W3" s="11">
        <v>10</v>
      </c>
      <c r="X3" s="11">
        <v>8.5719999999999992</v>
      </c>
      <c r="Y3" s="11">
        <v>9.9719999999999995</v>
      </c>
      <c r="Z3" s="11">
        <v>2.8210000000000002</v>
      </c>
      <c r="AA3" s="11">
        <v>2.698</v>
      </c>
      <c r="AB3" s="11">
        <v>2.8170000000000002</v>
      </c>
      <c r="AC3" s="11">
        <v>10</v>
      </c>
      <c r="AD3" s="11">
        <v>3.161</v>
      </c>
      <c r="AE3" s="11">
        <v>5.2939999999999996</v>
      </c>
      <c r="AF3" s="11">
        <v>2.0590000000000002</v>
      </c>
      <c r="AG3" s="11">
        <v>8.5839999999999996</v>
      </c>
      <c r="AH3" s="11"/>
      <c r="AI3" s="11"/>
      <c r="AM3" s="5"/>
    </row>
    <row r="4" spans="1:40" s="4" customFormat="1" x14ac:dyDescent="0.25">
      <c r="A4" s="3" t="s">
        <v>7</v>
      </c>
      <c r="B4" s="4">
        <v>43.3</v>
      </c>
      <c r="C4" s="4">
        <v>43.7</v>
      </c>
      <c r="D4" s="4">
        <v>18.899999999999999</v>
      </c>
      <c r="E4" s="4">
        <v>42</v>
      </c>
      <c r="F4" s="4">
        <v>37.1</v>
      </c>
      <c r="G4" s="4">
        <v>28.5</v>
      </c>
      <c r="H4" s="4">
        <v>16.600000000000001</v>
      </c>
      <c r="I4" s="23">
        <v>28.7</v>
      </c>
      <c r="J4" s="23">
        <v>19.600000000000001</v>
      </c>
      <c r="K4" s="23">
        <v>37.200000000000003</v>
      </c>
      <c r="L4" s="23">
        <v>36.4</v>
      </c>
      <c r="M4" s="23">
        <v>32.5</v>
      </c>
      <c r="N4" s="23">
        <v>27.2</v>
      </c>
      <c r="O4" s="23">
        <v>9.5</v>
      </c>
      <c r="P4" s="23">
        <v>30</v>
      </c>
      <c r="Q4" s="23">
        <v>41.6</v>
      </c>
      <c r="R4" s="4">
        <v>48.5</v>
      </c>
      <c r="S4" s="4">
        <v>18.5</v>
      </c>
      <c r="T4" s="4">
        <v>6</v>
      </c>
      <c r="U4" s="4">
        <v>55</v>
      </c>
      <c r="V4" s="4">
        <v>34.799999999999997</v>
      </c>
      <c r="W4" s="4">
        <v>45</v>
      </c>
      <c r="X4" s="4">
        <v>53.1</v>
      </c>
      <c r="Y4" s="4">
        <v>26.1</v>
      </c>
      <c r="Z4" s="4">
        <v>11.4</v>
      </c>
      <c r="AA4" s="4">
        <v>14.2</v>
      </c>
      <c r="AB4" s="4">
        <v>14.7</v>
      </c>
      <c r="AC4" s="4">
        <v>36.6</v>
      </c>
      <c r="AD4" s="4">
        <v>13.4</v>
      </c>
      <c r="AE4" s="4">
        <v>15.7</v>
      </c>
      <c r="AF4" s="4">
        <v>8.8000000000000007</v>
      </c>
      <c r="AG4" s="4">
        <v>16</v>
      </c>
      <c r="AI4" s="4">
        <f>SUM(C4:AG4)</f>
        <v>867.30000000000007</v>
      </c>
      <c r="AJ4" s="6">
        <f>AVERAGE(C4:AG4)</f>
        <v>27.977419354838712</v>
      </c>
      <c r="AK4" s="17"/>
    </row>
    <row r="5" spans="1:40" x14ac:dyDescent="0.25">
      <c r="A5" s="2" t="s">
        <v>16</v>
      </c>
      <c r="B5">
        <v>7574</v>
      </c>
      <c r="C5">
        <v>7618</v>
      </c>
      <c r="D5">
        <v>7637</v>
      </c>
      <c r="E5">
        <v>7679</v>
      </c>
      <c r="F5">
        <v>7716</v>
      </c>
      <c r="G5">
        <v>7745</v>
      </c>
      <c r="H5">
        <v>7761</v>
      </c>
      <c r="I5">
        <v>7790</v>
      </c>
      <c r="J5">
        <v>7810</v>
      </c>
      <c r="K5">
        <v>7847</v>
      </c>
      <c r="L5">
        <v>7883</v>
      </c>
      <c r="M5">
        <v>7916</v>
      </c>
      <c r="N5">
        <v>7943</v>
      </c>
      <c r="O5">
        <v>7953</v>
      </c>
      <c r="P5">
        <v>7983</v>
      </c>
      <c r="Q5">
        <v>8024</v>
      </c>
      <c r="R5">
        <v>8073</v>
      </c>
      <c r="S5">
        <v>8091</v>
      </c>
      <c r="T5">
        <v>8097</v>
      </c>
      <c r="U5">
        <v>8152</v>
      </c>
      <c r="V5">
        <v>8187</v>
      </c>
      <c r="W5">
        <v>8232</v>
      </c>
      <c r="X5">
        <v>8285</v>
      </c>
      <c r="Y5">
        <v>8312</v>
      </c>
      <c r="Z5">
        <v>8323</v>
      </c>
      <c r="AA5">
        <v>8337</v>
      </c>
      <c r="AB5">
        <v>8352</v>
      </c>
      <c r="AC5">
        <v>8389</v>
      </c>
      <c r="AD5">
        <v>8402</v>
      </c>
      <c r="AE5">
        <v>8418</v>
      </c>
      <c r="AF5">
        <v>8427</v>
      </c>
      <c r="AG5">
        <v>8443</v>
      </c>
      <c r="AI5">
        <f>MAX(C5:AG5)-B5</f>
        <v>869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550" priority="1" stopIfTrue="1" operator="greaterThan">
      <formula>17</formula>
    </cfRule>
    <cfRule type="cellIs" dxfId="1549" priority="2" stopIfTrue="1" operator="between">
      <formula>10</formula>
      <formula>15</formula>
    </cfRule>
    <cfRule type="cellIs" dxfId="1548" priority="3" stopIfTrue="1" operator="between">
      <formula>15</formula>
      <formula>17</formula>
    </cfRule>
  </conditionalFormatting>
  <conditionalFormatting sqref="B4:AG4">
    <cfRule type="cellIs" dxfId="1547" priority="4" stopIfTrue="1" operator="greaterThan">
      <formula>50</formula>
    </cfRule>
    <cfRule type="cellIs" dxfId="1546" priority="5" stopIfTrue="1" operator="between">
      <formula>25</formula>
      <formula>35</formula>
    </cfRule>
    <cfRule type="cellIs" dxfId="1545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9.98</v>
      </c>
      <c r="C3" s="11">
        <v>8.9</v>
      </c>
      <c r="D3" s="11">
        <v>10</v>
      </c>
      <c r="E3" s="11">
        <v>10</v>
      </c>
      <c r="F3" s="11">
        <v>10</v>
      </c>
      <c r="G3" s="11">
        <v>10</v>
      </c>
      <c r="H3" s="11">
        <v>10</v>
      </c>
      <c r="I3" s="11">
        <v>10</v>
      </c>
      <c r="J3" s="11">
        <v>10</v>
      </c>
      <c r="K3" s="11">
        <v>10</v>
      </c>
      <c r="L3" s="11">
        <v>9.65</v>
      </c>
      <c r="M3" s="11">
        <v>9.85</v>
      </c>
      <c r="N3" s="11">
        <v>9</v>
      </c>
      <c r="O3" s="11">
        <v>9.1999999999999993</v>
      </c>
      <c r="P3" s="11">
        <v>8.86</v>
      </c>
      <c r="Q3" s="11">
        <v>8.85</v>
      </c>
      <c r="R3" s="11">
        <v>9.52</v>
      </c>
      <c r="S3" s="11">
        <v>8.51</v>
      </c>
      <c r="T3" s="11">
        <v>9.8800000000000008</v>
      </c>
      <c r="U3" s="11">
        <v>8.3000000000000007</v>
      </c>
      <c r="V3" s="11">
        <v>9.74</v>
      </c>
      <c r="W3" s="11">
        <v>10</v>
      </c>
      <c r="X3" s="11">
        <v>10</v>
      </c>
      <c r="Y3" s="11">
        <v>9.91</v>
      </c>
      <c r="Z3" s="11">
        <v>10</v>
      </c>
      <c r="AA3" s="11">
        <v>9.0500000000000007</v>
      </c>
      <c r="AB3" s="11">
        <v>9.57</v>
      </c>
      <c r="AC3" s="11">
        <v>9.9600000000000009</v>
      </c>
      <c r="AD3" s="11">
        <v>10</v>
      </c>
      <c r="AE3" s="11">
        <v>10</v>
      </c>
      <c r="AF3" s="11">
        <v>10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67.400000000000006</v>
      </c>
      <c r="C4" s="24">
        <v>68</v>
      </c>
      <c r="D4" s="24">
        <v>48.5</v>
      </c>
      <c r="E4" s="24">
        <v>46.9</v>
      </c>
      <c r="F4" s="24">
        <v>47.3</v>
      </c>
      <c r="G4" s="24">
        <v>26.4</v>
      </c>
      <c r="H4" s="24">
        <v>41.5</v>
      </c>
      <c r="I4" s="24">
        <v>44.8</v>
      </c>
      <c r="J4" s="24">
        <v>33.1</v>
      </c>
      <c r="K4" s="25">
        <v>44.1</v>
      </c>
      <c r="L4" s="24">
        <v>68.7</v>
      </c>
      <c r="M4" s="25">
        <v>68.8</v>
      </c>
      <c r="N4" s="25">
        <v>65.099999999999994</v>
      </c>
      <c r="O4" s="25">
        <v>67.900000000000006</v>
      </c>
      <c r="P4" s="25">
        <v>68.400000000000006</v>
      </c>
      <c r="Q4" s="25">
        <v>68.3</v>
      </c>
      <c r="R4" s="25">
        <v>65.599999999999994</v>
      </c>
      <c r="S4" s="24">
        <v>60</v>
      </c>
      <c r="T4" s="24">
        <v>49.4</v>
      </c>
      <c r="U4" s="24">
        <v>57.4</v>
      </c>
      <c r="V4" s="24">
        <v>45.1</v>
      </c>
      <c r="W4" s="24">
        <v>59</v>
      </c>
      <c r="X4" s="24">
        <v>43.1</v>
      </c>
      <c r="Y4" s="24">
        <v>59.9</v>
      </c>
      <c r="Z4" s="4">
        <v>33.1</v>
      </c>
      <c r="AA4" s="4">
        <v>32.799999999999997</v>
      </c>
      <c r="AB4" s="4">
        <v>69.400000000000006</v>
      </c>
      <c r="AC4" s="4">
        <v>60.2</v>
      </c>
      <c r="AD4" s="4">
        <v>55.4</v>
      </c>
      <c r="AE4" s="4">
        <v>36.4</v>
      </c>
      <c r="AF4" s="4">
        <v>49.9</v>
      </c>
      <c r="AI4" s="15">
        <f>SUM(C4:AG4)</f>
        <v>1584.5000000000002</v>
      </c>
      <c r="AJ4" s="6">
        <f>AVERAGE(C4:AG4)</f>
        <v>52.816666666666677</v>
      </c>
      <c r="AK4" s="17"/>
    </row>
    <row r="5" spans="1:40" x14ac:dyDescent="0.25">
      <c r="A5" s="2" t="s">
        <v>16</v>
      </c>
      <c r="B5" s="16">
        <v>106690</v>
      </c>
      <c r="C5" s="16">
        <v>106758</v>
      </c>
      <c r="D5" s="16">
        <v>106806</v>
      </c>
      <c r="E5" s="16">
        <v>106853</v>
      </c>
      <c r="F5" s="16">
        <v>106901</v>
      </c>
      <c r="G5" s="16">
        <v>106927</v>
      </c>
      <c r="H5" s="16">
        <v>106969</v>
      </c>
      <c r="I5" s="16">
        <v>107014</v>
      </c>
      <c r="J5" s="16">
        <v>107047</v>
      </c>
      <c r="K5" s="16">
        <v>107091</v>
      </c>
      <c r="L5" s="16">
        <v>107160</v>
      </c>
      <c r="M5" s="16">
        <v>107229</v>
      </c>
      <c r="N5" s="16">
        <v>107294</v>
      </c>
      <c r="O5" s="16">
        <v>107362</v>
      </c>
      <c r="P5" s="16">
        <v>107430</v>
      </c>
      <c r="Q5" s="16">
        <v>107499</v>
      </c>
      <c r="R5" s="16">
        <v>107565</v>
      </c>
      <c r="S5" s="16">
        <v>107625</v>
      </c>
      <c r="T5" s="16">
        <v>107674</v>
      </c>
      <c r="U5" s="16">
        <v>107732</v>
      </c>
      <c r="V5" s="16">
        <v>107777</v>
      </c>
      <c r="W5" s="16">
        <v>107836</v>
      </c>
      <c r="X5" s="16">
        <v>107879</v>
      </c>
      <c r="Y5" s="16">
        <v>107939</v>
      </c>
      <c r="Z5" s="16">
        <v>107972</v>
      </c>
      <c r="AA5" s="16">
        <v>108005</v>
      </c>
      <c r="AB5" s="16">
        <v>108075</v>
      </c>
      <c r="AC5" s="16">
        <v>108135</v>
      </c>
      <c r="AD5" s="16">
        <v>108191</v>
      </c>
      <c r="AE5" s="16">
        <v>108227</v>
      </c>
      <c r="AF5" s="16">
        <v>108277</v>
      </c>
      <c r="AG5" s="16"/>
      <c r="AI5">
        <f>MAX(C5:AG5)-B5</f>
        <v>1587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G6 I6:AG6">
    <cfRule type="cellIs" dxfId="353" priority="34" stopIfTrue="1" operator="greaterThan">
      <formula>17</formula>
    </cfRule>
    <cfRule type="cellIs" dxfId="352" priority="35" stopIfTrue="1" operator="between">
      <formula>10</formula>
      <formula>15</formula>
    </cfRule>
    <cfRule type="cellIs" dxfId="351" priority="36" stopIfTrue="1" operator="between">
      <formula>15</formula>
      <formula>17</formula>
    </cfRule>
  </conditionalFormatting>
  <conditionalFormatting sqref="Y4:AG4 T4:U4 P4:R4 E4:G4 I4:N4">
    <cfRule type="cellIs" dxfId="350" priority="37" stopIfTrue="1" operator="greaterThan">
      <formula>50</formula>
    </cfRule>
    <cfRule type="cellIs" dxfId="349" priority="38" stopIfTrue="1" operator="between">
      <formula>25</formula>
      <formula>35</formula>
    </cfRule>
    <cfRule type="cellIs" dxfId="348" priority="39" stopIfTrue="1" operator="between">
      <formula>35</formula>
      <formula>50</formula>
    </cfRule>
  </conditionalFormatting>
  <conditionalFormatting sqref="W4">
    <cfRule type="cellIs" dxfId="347" priority="31" stopIfTrue="1" operator="greaterThan">
      <formula>50</formula>
    </cfRule>
    <cfRule type="cellIs" dxfId="346" priority="32" stopIfTrue="1" operator="between">
      <formula>25</formula>
      <formula>35</formula>
    </cfRule>
    <cfRule type="cellIs" dxfId="345" priority="33" stopIfTrue="1" operator="between">
      <formula>35</formula>
      <formula>50</formula>
    </cfRule>
  </conditionalFormatting>
  <conditionalFormatting sqref="V4">
    <cfRule type="cellIs" dxfId="344" priority="28" stopIfTrue="1" operator="greaterThan">
      <formula>50</formula>
    </cfRule>
    <cfRule type="cellIs" dxfId="343" priority="29" stopIfTrue="1" operator="between">
      <formula>25</formula>
      <formula>35</formula>
    </cfRule>
    <cfRule type="cellIs" dxfId="342" priority="30" stopIfTrue="1" operator="between">
      <formula>35</formula>
      <formula>50</formula>
    </cfRule>
  </conditionalFormatting>
  <conditionalFormatting sqref="S4">
    <cfRule type="cellIs" dxfId="341" priority="25" stopIfTrue="1" operator="greaterThan">
      <formula>50</formula>
    </cfRule>
    <cfRule type="cellIs" dxfId="340" priority="26" stopIfTrue="1" operator="between">
      <formula>25</formula>
      <formula>35</formula>
    </cfRule>
    <cfRule type="cellIs" dxfId="339" priority="27" stopIfTrue="1" operator="between">
      <formula>35</formula>
      <formula>50</formula>
    </cfRule>
  </conditionalFormatting>
  <conditionalFormatting sqref="O4">
    <cfRule type="cellIs" dxfId="338" priority="22" stopIfTrue="1" operator="greaterThan">
      <formula>50</formula>
    </cfRule>
    <cfRule type="cellIs" dxfId="337" priority="23" stopIfTrue="1" operator="between">
      <formula>25</formula>
      <formula>35</formula>
    </cfRule>
    <cfRule type="cellIs" dxfId="336" priority="24" stopIfTrue="1" operator="between">
      <formula>35</formula>
      <formula>50</formula>
    </cfRule>
  </conditionalFormatting>
  <conditionalFormatting sqref="D4">
    <cfRule type="cellIs" dxfId="335" priority="19" stopIfTrue="1" operator="greaterThan">
      <formula>50</formula>
    </cfRule>
    <cfRule type="cellIs" dxfId="334" priority="20" stopIfTrue="1" operator="between">
      <formula>25</formula>
      <formula>35</formula>
    </cfRule>
    <cfRule type="cellIs" dxfId="333" priority="21" stopIfTrue="1" operator="between">
      <formula>35</formula>
      <formula>50</formula>
    </cfRule>
  </conditionalFormatting>
  <conditionalFormatting sqref="X4">
    <cfRule type="cellIs" dxfId="332" priority="16" stopIfTrue="1" operator="greaterThan">
      <formula>50</formula>
    </cfRule>
    <cfRule type="cellIs" dxfId="331" priority="17" stopIfTrue="1" operator="between">
      <formula>25</formula>
      <formula>35</formula>
    </cfRule>
    <cfRule type="cellIs" dxfId="330" priority="18" stopIfTrue="1" operator="between">
      <formula>35</formula>
      <formula>50</formula>
    </cfRule>
  </conditionalFormatting>
  <conditionalFormatting sqref="C4">
    <cfRule type="cellIs" dxfId="329" priority="13" stopIfTrue="1" operator="greaterThan">
      <formula>50</formula>
    </cfRule>
    <cfRule type="cellIs" dxfId="328" priority="14" stopIfTrue="1" operator="between">
      <formula>25</formula>
      <formula>35</formula>
    </cfRule>
    <cfRule type="cellIs" dxfId="327" priority="15" stopIfTrue="1" operator="between">
      <formula>35</formula>
      <formula>50</formula>
    </cfRule>
  </conditionalFormatting>
  <conditionalFormatting sqref="H4">
    <cfRule type="cellIs" dxfId="326" priority="10" stopIfTrue="1" operator="greaterThan">
      <formula>50</formula>
    </cfRule>
    <cfRule type="cellIs" dxfId="325" priority="11" stopIfTrue="1" operator="between">
      <formula>25</formula>
      <formula>35</formula>
    </cfRule>
    <cfRule type="cellIs" dxfId="324" priority="12" stopIfTrue="1" operator="between">
      <formula>35</formula>
      <formula>50</formula>
    </cfRule>
  </conditionalFormatting>
  <conditionalFormatting sqref="H6">
    <cfRule type="cellIs" dxfId="323" priority="7" stopIfTrue="1" operator="greaterThan">
      <formula>17</formula>
    </cfRule>
    <cfRule type="cellIs" dxfId="322" priority="8" stopIfTrue="1" operator="between">
      <formula>10</formula>
      <formula>15</formula>
    </cfRule>
    <cfRule type="cellIs" dxfId="321" priority="9" stopIfTrue="1" operator="between">
      <formula>15</formula>
      <formula>17</formula>
    </cfRule>
  </conditionalFormatting>
  <conditionalFormatting sqref="B4">
    <cfRule type="cellIs" dxfId="320" priority="1" stopIfTrue="1" operator="greaterThan">
      <formula>50</formula>
    </cfRule>
    <cfRule type="cellIs" dxfId="319" priority="2" stopIfTrue="1" operator="between">
      <formula>25</formula>
      <formula>35</formula>
    </cfRule>
    <cfRule type="cellIs" dxfId="318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>
      <selection activeCell="AG6" sqref="AG6"/>
    </sheetView>
  </sheetViews>
  <sheetFormatPr baseColWidth="10" defaultRowHeight="13.2" x14ac:dyDescent="0.25"/>
  <cols>
    <col min="1" max="1" width="21.2187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10</v>
      </c>
      <c r="C3" s="11">
        <v>10</v>
      </c>
      <c r="D3" s="11">
        <v>9.42</v>
      </c>
      <c r="E3" s="11">
        <v>9.6</v>
      </c>
      <c r="F3" s="11">
        <v>6.33</v>
      </c>
      <c r="G3" s="11">
        <v>10</v>
      </c>
      <c r="H3" s="11">
        <v>10</v>
      </c>
      <c r="I3" s="11">
        <v>10</v>
      </c>
      <c r="J3" s="11">
        <v>9.9499999999999993</v>
      </c>
      <c r="K3" s="11">
        <v>10</v>
      </c>
      <c r="L3" s="11">
        <v>10</v>
      </c>
      <c r="M3" s="11">
        <v>10</v>
      </c>
      <c r="N3" s="11">
        <v>10</v>
      </c>
      <c r="O3" s="11">
        <v>10</v>
      </c>
      <c r="P3" s="11">
        <v>10</v>
      </c>
      <c r="Q3" s="11">
        <v>2.64</v>
      </c>
      <c r="R3" s="11">
        <v>10</v>
      </c>
      <c r="S3" s="11">
        <v>10</v>
      </c>
      <c r="T3" s="11">
        <v>9.36</v>
      </c>
      <c r="U3" s="11">
        <v>8.81</v>
      </c>
      <c r="V3" s="11">
        <v>8.68</v>
      </c>
      <c r="W3" s="11">
        <v>8.44</v>
      </c>
      <c r="X3" s="11">
        <v>8.44</v>
      </c>
      <c r="Y3" s="11">
        <v>8.86</v>
      </c>
      <c r="Z3" s="11">
        <v>10</v>
      </c>
      <c r="AA3" s="11">
        <v>10</v>
      </c>
      <c r="AB3" s="11">
        <v>10</v>
      </c>
      <c r="AC3" s="11">
        <v>9.41</v>
      </c>
      <c r="AD3" s="11">
        <v>10</v>
      </c>
      <c r="AE3" s="11">
        <v>10</v>
      </c>
      <c r="AF3" s="11">
        <v>9.9499999999999993</v>
      </c>
      <c r="AG3" s="11">
        <v>10</v>
      </c>
      <c r="AH3" s="11"/>
      <c r="AI3" s="11"/>
      <c r="AM3" s="5"/>
    </row>
    <row r="4" spans="1:40" s="4" customFormat="1" x14ac:dyDescent="0.25">
      <c r="A4" s="3" t="s">
        <v>7</v>
      </c>
      <c r="B4" s="4">
        <v>49.9</v>
      </c>
      <c r="C4" s="24">
        <v>39.6</v>
      </c>
      <c r="D4" s="24">
        <v>69.400000000000006</v>
      </c>
      <c r="E4" s="24">
        <v>33.9</v>
      </c>
      <c r="F4" s="24">
        <v>29.3</v>
      </c>
      <c r="G4" s="24">
        <v>38.5</v>
      </c>
      <c r="H4" s="24">
        <v>31</v>
      </c>
      <c r="I4" s="24">
        <v>32.799999999999997</v>
      </c>
      <c r="J4" s="24">
        <v>16.3</v>
      </c>
      <c r="K4" s="25">
        <v>65.5</v>
      </c>
      <c r="L4" s="24">
        <v>63.2</v>
      </c>
      <c r="M4" s="25">
        <v>54.3</v>
      </c>
      <c r="N4" s="25">
        <v>53.4</v>
      </c>
      <c r="O4" s="25">
        <v>25.6</v>
      </c>
      <c r="P4" s="25">
        <v>40.799999999999997</v>
      </c>
      <c r="Q4" s="25">
        <v>13.4</v>
      </c>
      <c r="R4" s="25">
        <v>37.700000000000003</v>
      </c>
      <c r="S4" s="24">
        <v>46.3</v>
      </c>
      <c r="T4" s="24">
        <v>64.5</v>
      </c>
      <c r="U4" s="24">
        <v>65.2</v>
      </c>
      <c r="V4" s="24">
        <v>64.400000000000006</v>
      </c>
      <c r="W4" s="24">
        <v>62.9</v>
      </c>
      <c r="X4" s="24">
        <v>61.7</v>
      </c>
      <c r="Y4" s="24">
        <v>58.5</v>
      </c>
      <c r="Z4" s="4">
        <v>39.799999999999997</v>
      </c>
      <c r="AA4" s="4">
        <v>39</v>
      </c>
      <c r="AB4" s="4">
        <v>35.200000000000003</v>
      </c>
      <c r="AC4" s="4">
        <v>51.2</v>
      </c>
      <c r="AD4" s="4">
        <v>41.5</v>
      </c>
      <c r="AE4" s="4">
        <v>58.3</v>
      </c>
      <c r="AF4" s="4">
        <v>45.9</v>
      </c>
      <c r="AG4" s="4">
        <v>40.299999999999997</v>
      </c>
      <c r="AI4" s="15">
        <f>SUM(C4:AG4)</f>
        <v>1419.4</v>
      </c>
      <c r="AJ4" s="6">
        <f>AVERAGE(C4:AG4)</f>
        <v>45.78709677419355</v>
      </c>
      <c r="AK4" s="17"/>
    </row>
    <row r="5" spans="1:40" x14ac:dyDescent="0.25">
      <c r="A5" s="2" t="s">
        <v>16</v>
      </c>
      <c r="B5" s="16">
        <v>108277</v>
      </c>
      <c r="C5" s="16">
        <v>108316</v>
      </c>
      <c r="D5" s="16">
        <v>108386</v>
      </c>
      <c r="E5" s="16">
        <v>108420</v>
      </c>
      <c r="F5" s="16">
        <v>108449</v>
      </c>
      <c r="G5" s="16">
        <v>108488</v>
      </c>
      <c r="H5" s="16">
        <v>108519</v>
      </c>
      <c r="I5" s="16">
        <v>108552</v>
      </c>
      <c r="J5" s="16">
        <v>108568</v>
      </c>
      <c r="K5" s="16">
        <v>108634</v>
      </c>
      <c r="L5" s="16">
        <v>108697</v>
      </c>
      <c r="M5" s="16">
        <v>108751</v>
      </c>
      <c r="N5" s="16">
        <v>108805</v>
      </c>
      <c r="O5" s="16">
        <v>108831</v>
      </c>
      <c r="P5" s="16">
        <v>108871</v>
      </c>
      <c r="Q5" s="16">
        <v>108885</v>
      </c>
      <c r="R5" s="16">
        <v>108923</v>
      </c>
      <c r="S5" s="16">
        <v>108969</v>
      </c>
      <c r="T5" s="16">
        <v>109034</v>
      </c>
      <c r="U5" s="16">
        <v>109099</v>
      </c>
      <c r="V5" s="16">
        <v>109163</v>
      </c>
      <c r="W5" s="16">
        <v>109226</v>
      </c>
      <c r="X5" s="16">
        <v>109288</v>
      </c>
      <c r="Y5" s="16">
        <v>109347</v>
      </c>
      <c r="Z5" s="16">
        <v>109387</v>
      </c>
      <c r="AA5" s="16">
        <v>109426</v>
      </c>
      <c r="AB5" s="16">
        <v>109461</v>
      </c>
      <c r="AC5" s="16">
        <v>109512</v>
      </c>
      <c r="AD5" s="16">
        <v>109554</v>
      </c>
      <c r="AE5" s="16">
        <v>109612</v>
      </c>
      <c r="AF5" s="16">
        <v>109658</v>
      </c>
      <c r="AG5" s="16">
        <v>109698</v>
      </c>
      <c r="AI5">
        <f>MAX(C5:AG5)-B5</f>
        <v>1421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G6 I6:AG6">
    <cfRule type="cellIs" dxfId="317" priority="34" stopIfTrue="1" operator="greaterThan">
      <formula>17</formula>
    </cfRule>
    <cfRule type="cellIs" dxfId="316" priority="35" stopIfTrue="1" operator="between">
      <formula>10</formula>
      <formula>15</formula>
    </cfRule>
    <cfRule type="cellIs" dxfId="315" priority="36" stopIfTrue="1" operator="between">
      <formula>15</formula>
      <formula>17</formula>
    </cfRule>
  </conditionalFormatting>
  <conditionalFormatting sqref="Y4:AG4 T4:U4 P4:R4 E4:G4 I4:N4">
    <cfRule type="cellIs" dxfId="314" priority="37" stopIfTrue="1" operator="greaterThan">
      <formula>50</formula>
    </cfRule>
    <cfRule type="cellIs" dxfId="313" priority="38" stopIfTrue="1" operator="between">
      <formula>25</formula>
      <formula>35</formula>
    </cfRule>
    <cfRule type="cellIs" dxfId="312" priority="39" stopIfTrue="1" operator="between">
      <formula>35</formula>
      <formula>50</formula>
    </cfRule>
  </conditionalFormatting>
  <conditionalFormatting sqref="W4">
    <cfRule type="cellIs" dxfId="311" priority="31" stopIfTrue="1" operator="greaterThan">
      <formula>50</formula>
    </cfRule>
    <cfRule type="cellIs" dxfId="310" priority="32" stopIfTrue="1" operator="between">
      <formula>25</formula>
      <formula>35</formula>
    </cfRule>
    <cfRule type="cellIs" dxfId="309" priority="33" stopIfTrue="1" operator="between">
      <formula>35</formula>
      <formula>50</formula>
    </cfRule>
  </conditionalFormatting>
  <conditionalFormatting sqref="V4">
    <cfRule type="cellIs" dxfId="308" priority="28" stopIfTrue="1" operator="greaterThan">
      <formula>50</formula>
    </cfRule>
    <cfRule type="cellIs" dxfId="307" priority="29" stopIfTrue="1" operator="between">
      <formula>25</formula>
      <formula>35</formula>
    </cfRule>
    <cfRule type="cellIs" dxfId="306" priority="30" stopIfTrue="1" operator="between">
      <formula>35</formula>
      <formula>50</formula>
    </cfRule>
  </conditionalFormatting>
  <conditionalFormatting sqref="S4">
    <cfRule type="cellIs" dxfId="305" priority="25" stopIfTrue="1" operator="greaterThan">
      <formula>50</formula>
    </cfRule>
    <cfRule type="cellIs" dxfId="304" priority="26" stopIfTrue="1" operator="between">
      <formula>25</formula>
      <formula>35</formula>
    </cfRule>
    <cfRule type="cellIs" dxfId="303" priority="27" stopIfTrue="1" operator="between">
      <formula>35</formula>
      <formula>50</formula>
    </cfRule>
  </conditionalFormatting>
  <conditionalFormatting sqref="O4">
    <cfRule type="cellIs" dxfId="302" priority="22" stopIfTrue="1" operator="greaterThan">
      <formula>50</formula>
    </cfRule>
    <cfRule type="cellIs" dxfId="301" priority="23" stopIfTrue="1" operator="between">
      <formula>25</formula>
      <formula>35</formula>
    </cfRule>
    <cfRule type="cellIs" dxfId="300" priority="24" stopIfTrue="1" operator="between">
      <formula>35</formula>
      <formula>50</formula>
    </cfRule>
  </conditionalFormatting>
  <conditionalFormatting sqref="D4">
    <cfRule type="cellIs" dxfId="299" priority="19" stopIfTrue="1" operator="greaterThan">
      <formula>50</formula>
    </cfRule>
    <cfRule type="cellIs" dxfId="298" priority="20" stopIfTrue="1" operator="between">
      <formula>25</formula>
      <formula>35</formula>
    </cfRule>
    <cfRule type="cellIs" dxfId="297" priority="21" stopIfTrue="1" operator="between">
      <formula>35</formula>
      <formula>50</formula>
    </cfRule>
  </conditionalFormatting>
  <conditionalFormatting sqref="X4">
    <cfRule type="cellIs" dxfId="296" priority="16" stopIfTrue="1" operator="greaterThan">
      <formula>50</formula>
    </cfRule>
    <cfRule type="cellIs" dxfId="295" priority="17" stopIfTrue="1" operator="between">
      <formula>25</formula>
      <formula>35</formula>
    </cfRule>
    <cfRule type="cellIs" dxfId="294" priority="18" stopIfTrue="1" operator="between">
      <formula>35</formula>
      <formula>50</formula>
    </cfRule>
  </conditionalFormatting>
  <conditionalFormatting sqref="C4">
    <cfRule type="cellIs" dxfId="293" priority="13" stopIfTrue="1" operator="greaterThan">
      <formula>50</formula>
    </cfRule>
    <cfRule type="cellIs" dxfId="292" priority="14" stopIfTrue="1" operator="between">
      <formula>25</formula>
      <formula>35</formula>
    </cfRule>
    <cfRule type="cellIs" dxfId="291" priority="15" stopIfTrue="1" operator="between">
      <formula>35</formula>
      <formula>50</formula>
    </cfRule>
  </conditionalFormatting>
  <conditionalFormatting sqref="H4">
    <cfRule type="cellIs" dxfId="290" priority="10" stopIfTrue="1" operator="greaterThan">
      <formula>50</formula>
    </cfRule>
    <cfRule type="cellIs" dxfId="289" priority="11" stopIfTrue="1" operator="between">
      <formula>25</formula>
      <formula>35</formula>
    </cfRule>
    <cfRule type="cellIs" dxfId="288" priority="12" stopIfTrue="1" operator="between">
      <formula>35</formula>
      <formula>50</formula>
    </cfRule>
  </conditionalFormatting>
  <conditionalFormatting sqref="H6">
    <cfRule type="cellIs" dxfId="287" priority="7" stopIfTrue="1" operator="greaterThan">
      <formula>17</formula>
    </cfRule>
    <cfRule type="cellIs" dxfId="286" priority="8" stopIfTrue="1" operator="between">
      <formula>10</formula>
      <formula>15</formula>
    </cfRule>
    <cfRule type="cellIs" dxfId="285" priority="9" stopIfTrue="1" operator="between">
      <formula>15</formula>
      <formula>17</formula>
    </cfRule>
  </conditionalFormatting>
  <conditionalFormatting sqref="B4">
    <cfRule type="cellIs" dxfId="284" priority="1" stopIfTrue="1" operator="greaterThan">
      <formula>50</formula>
    </cfRule>
    <cfRule type="cellIs" dxfId="283" priority="2" stopIfTrue="1" operator="between">
      <formula>25</formula>
      <formula>35</formula>
    </cfRule>
    <cfRule type="cellIs" dxfId="282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10</v>
      </c>
      <c r="C3" s="11">
        <v>4.96</v>
      </c>
      <c r="D3" s="11">
        <v>10</v>
      </c>
      <c r="E3" s="11">
        <v>8.5399999999999991</v>
      </c>
      <c r="F3" s="11">
        <v>6.04</v>
      </c>
      <c r="G3" s="11">
        <v>10</v>
      </c>
      <c r="H3" s="11">
        <v>10</v>
      </c>
      <c r="I3" s="11">
        <v>6.71</v>
      </c>
      <c r="J3" s="11">
        <v>10</v>
      </c>
      <c r="K3" s="11">
        <v>9.35</v>
      </c>
      <c r="L3" s="11">
        <v>9.14</v>
      </c>
      <c r="M3" s="11">
        <v>8.49</v>
      </c>
      <c r="N3" s="11">
        <v>8.1300000000000008</v>
      </c>
      <c r="O3" s="11">
        <v>8.33</v>
      </c>
      <c r="P3" s="11">
        <v>7.98</v>
      </c>
      <c r="Q3" s="11">
        <v>8.31</v>
      </c>
      <c r="R3" s="11">
        <v>10</v>
      </c>
      <c r="S3" s="11">
        <v>10</v>
      </c>
      <c r="T3" s="11">
        <v>10</v>
      </c>
      <c r="U3" s="11">
        <v>8.64</v>
      </c>
      <c r="V3" s="11">
        <v>9.6</v>
      </c>
      <c r="W3" s="11">
        <v>7.93</v>
      </c>
      <c r="X3" s="11">
        <v>10</v>
      </c>
      <c r="Y3" s="11">
        <v>10</v>
      </c>
      <c r="Z3" s="11">
        <v>10</v>
      </c>
      <c r="AA3" s="11">
        <v>5.39</v>
      </c>
      <c r="AB3" s="11">
        <v>10</v>
      </c>
      <c r="AC3" s="11">
        <v>10</v>
      </c>
      <c r="AD3" s="11">
        <v>10</v>
      </c>
      <c r="AE3" s="11">
        <v>10</v>
      </c>
      <c r="AF3" s="11">
        <v>10</v>
      </c>
      <c r="AG3" s="11">
        <v>10</v>
      </c>
      <c r="AH3" s="11"/>
      <c r="AI3" s="11"/>
      <c r="AM3" s="5"/>
    </row>
    <row r="4" spans="1:40" s="4" customFormat="1" x14ac:dyDescent="0.25">
      <c r="A4" s="3" t="s">
        <v>7</v>
      </c>
      <c r="B4" s="4">
        <v>40.299999999999997</v>
      </c>
      <c r="C4" s="24">
        <v>22.3</v>
      </c>
      <c r="D4" s="24">
        <v>39.700000000000003</v>
      </c>
      <c r="E4" s="24">
        <v>27.8</v>
      </c>
      <c r="F4" s="24">
        <v>20.9</v>
      </c>
      <c r="G4" s="24">
        <v>37.299999999999997</v>
      </c>
      <c r="H4" s="24">
        <v>58.6</v>
      </c>
      <c r="I4" s="24">
        <v>14</v>
      </c>
      <c r="J4" s="24">
        <v>39.1</v>
      </c>
      <c r="K4" s="25">
        <v>53.9</v>
      </c>
      <c r="L4" s="24">
        <v>58.5</v>
      </c>
      <c r="M4" s="25">
        <v>56.2</v>
      </c>
      <c r="N4" s="25">
        <v>56.6</v>
      </c>
      <c r="O4" s="25">
        <v>52.9</v>
      </c>
      <c r="P4" s="25">
        <v>54.7</v>
      </c>
      <c r="Q4" s="25">
        <v>52.9</v>
      </c>
      <c r="R4" s="25">
        <v>18.7</v>
      </c>
      <c r="S4" s="24">
        <v>42.7</v>
      </c>
      <c r="T4" s="24">
        <v>55</v>
      </c>
      <c r="U4" s="24">
        <v>27.1</v>
      </c>
      <c r="V4" s="24">
        <v>49.2</v>
      </c>
      <c r="W4" s="24">
        <v>53.1</v>
      </c>
      <c r="X4" s="24">
        <v>26.8</v>
      </c>
      <c r="Y4" s="24">
        <v>45.8</v>
      </c>
      <c r="Z4" s="4">
        <v>51.8</v>
      </c>
      <c r="AA4" s="4">
        <v>29</v>
      </c>
      <c r="AB4" s="4">
        <v>46.7</v>
      </c>
      <c r="AC4" s="4">
        <v>55.7</v>
      </c>
      <c r="AD4" s="4">
        <v>51.2</v>
      </c>
      <c r="AE4" s="4">
        <v>29.9</v>
      </c>
      <c r="AF4" s="4">
        <v>44</v>
      </c>
      <c r="AG4" s="4">
        <v>39.700000000000003</v>
      </c>
      <c r="AI4" s="15">
        <f>SUM(C4:AG4)</f>
        <v>1311.8000000000002</v>
      </c>
      <c r="AJ4" s="6">
        <f>AVERAGE(C4:AG4)</f>
        <v>42.316129032258068</v>
      </c>
      <c r="AK4" s="17"/>
    </row>
    <row r="5" spans="1:40" x14ac:dyDescent="0.25">
      <c r="A5" s="2" t="s">
        <v>16</v>
      </c>
      <c r="B5" s="16">
        <v>109698</v>
      </c>
      <c r="C5" s="16">
        <v>109721</v>
      </c>
      <c r="D5" s="16">
        <v>109761</v>
      </c>
      <c r="E5" s="16">
        <v>109788</v>
      </c>
      <c r="F5" s="16">
        <v>109809</v>
      </c>
      <c r="G5" s="16">
        <v>109847</v>
      </c>
      <c r="H5" s="16">
        <v>109905</v>
      </c>
      <c r="I5" s="16">
        <v>109919</v>
      </c>
      <c r="J5" s="16">
        <v>109958</v>
      </c>
      <c r="K5" s="16">
        <v>110012</v>
      </c>
      <c r="L5" s="16">
        <v>110071</v>
      </c>
      <c r="M5" s="16">
        <v>110127</v>
      </c>
      <c r="N5" s="16">
        <v>110184</v>
      </c>
      <c r="O5" s="16">
        <v>110237</v>
      </c>
      <c r="P5" s="16">
        <v>110292</v>
      </c>
      <c r="Q5" s="16">
        <v>110344</v>
      </c>
      <c r="R5" s="16">
        <v>110363</v>
      </c>
      <c r="S5" s="16">
        <v>110406</v>
      </c>
      <c r="T5" s="16">
        <v>110461</v>
      </c>
      <c r="U5" s="16">
        <v>110488</v>
      </c>
      <c r="V5" s="16">
        <v>110537</v>
      </c>
      <c r="W5" s="16">
        <v>110591</v>
      </c>
      <c r="X5" s="16">
        <v>110617</v>
      </c>
      <c r="Y5" s="16">
        <v>110663</v>
      </c>
      <c r="Z5" s="16">
        <v>110715</v>
      </c>
      <c r="AA5" s="16">
        <v>110744</v>
      </c>
      <c r="AB5" s="16">
        <v>110791</v>
      </c>
      <c r="AC5" s="16">
        <v>110847</v>
      </c>
      <c r="AD5" s="16">
        <v>110898</v>
      </c>
      <c r="AE5" s="16">
        <v>110928</v>
      </c>
      <c r="AF5" s="16">
        <v>110972</v>
      </c>
      <c r="AG5" s="16">
        <v>111012</v>
      </c>
      <c r="AI5">
        <f>MAX(C5:AG5)-B5</f>
        <v>1314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G6 I6:AG6">
    <cfRule type="cellIs" dxfId="281" priority="34" stopIfTrue="1" operator="greaterThan">
      <formula>17</formula>
    </cfRule>
    <cfRule type="cellIs" dxfId="280" priority="35" stopIfTrue="1" operator="between">
      <formula>10</formula>
      <formula>15</formula>
    </cfRule>
    <cfRule type="cellIs" dxfId="279" priority="36" stopIfTrue="1" operator="between">
      <formula>15</formula>
      <formula>17</formula>
    </cfRule>
  </conditionalFormatting>
  <conditionalFormatting sqref="Y4:AG4 T4:U4 P4:R4 E4:G4 I4:N4">
    <cfRule type="cellIs" dxfId="278" priority="37" stopIfTrue="1" operator="greaterThan">
      <formula>50</formula>
    </cfRule>
    <cfRule type="cellIs" dxfId="277" priority="38" stopIfTrue="1" operator="between">
      <formula>25</formula>
      <formula>35</formula>
    </cfRule>
    <cfRule type="cellIs" dxfId="276" priority="39" stopIfTrue="1" operator="between">
      <formula>35</formula>
      <formula>50</formula>
    </cfRule>
  </conditionalFormatting>
  <conditionalFormatting sqref="W4">
    <cfRule type="cellIs" dxfId="275" priority="31" stopIfTrue="1" operator="greaterThan">
      <formula>50</formula>
    </cfRule>
    <cfRule type="cellIs" dxfId="274" priority="32" stopIfTrue="1" operator="between">
      <formula>25</formula>
      <formula>35</formula>
    </cfRule>
    <cfRule type="cellIs" dxfId="273" priority="33" stopIfTrue="1" operator="between">
      <formula>35</formula>
      <formula>50</formula>
    </cfRule>
  </conditionalFormatting>
  <conditionalFormatting sqref="V4">
    <cfRule type="cellIs" dxfId="272" priority="28" stopIfTrue="1" operator="greaterThan">
      <formula>50</formula>
    </cfRule>
    <cfRule type="cellIs" dxfId="271" priority="29" stopIfTrue="1" operator="between">
      <formula>25</formula>
      <formula>35</formula>
    </cfRule>
    <cfRule type="cellIs" dxfId="270" priority="30" stopIfTrue="1" operator="between">
      <formula>35</formula>
      <formula>50</formula>
    </cfRule>
  </conditionalFormatting>
  <conditionalFormatting sqref="S4">
    <cfRule type="cellIs" dxfId="269" priority="25" stopIfTrue="1" operator="greaterThan">
      <formula>50</formula>
    </cfRule>
    <cfRule type="cellIs" dxfId="268" priority="26" stopIfTrue="1" operator="between">
      <formula>25</formula>
      <formula>35</formula>
    </cfRule>
    <cfRule type="cellIs" dxfId="267" priority="27" stopIfTrue="1" operator="between">
      <formula>35</formula>
      <formula>50</formula>
    </cfRule>
  </conditionalFormatting>
  <conditionalFormatting sqref="O4">
    <cfRule type="cellIs" dxfId="266" priority="22" stopIfTrue="1" operator="greaterThan">
      <formula>50</formula>
    </cfRule>
    <cfRule type="cellIs" dxfId="265" priority="23" stopIfTrue="1" operator="between">
      <formula>25</formula>
      <formula>35</formula>
    </cfRule>
    <cfRule type="cellIs" dxfId="264" priority="24" stopIfTrue="1" operator="between">
      <formula>35</formula>
      <formula>50</formula>
    </cfRule>
  </conditionalFormatting>
  <conditionalFormatting sqref="D4">
    <cfRule type="cellIs" dxfId="263" priority="19" stopIfTrue="1" operator="greaterThan">
      <formula>50</formula>
    </cfRule>
    <cfRule type="cellIs" dxfId="262" priority="20" stopIfTrue="1" operator="between">
      <formula>25</formula>
      <formula>35</formula>
    </cfRule>
    <cfRule type="cellIs" dxfId="261" priority="21" stopIfTrue="1" operator="between">
      <formula>35</formula>
      <formula>50</formula>
    </cfRule>
  </conditionalFormatting>
  <conditionalFormatting sqref="X4">
    <cfRule type="cellIs" dxfId="260" priority="16" stopIfTrue="1" operator="greaterThan">
      <formula>50</formula>
    </cfRule>
    <cfRule type="cellIs" dxfId="259" priority="17" stopIfTrue="1" operator="between">
      <formula>25</formula>
      <formula>35</formula>
    </cfRule>
    <cfRule type="cellIs" dxfId="258" priority="18" stopIfTrue="1" operator="between">
      <formula>35</formula>
      <formula>50</formula>
    </cfRule>
  </conditionalFormatting>
  <conditionalFormatting sqref="C4">
    <cfRule type="cellIs" dxfId="257" priority="13" stopIfTrue="1" operator="greaterThan">
      <formula>50</formula>
    </cfRule>
    <cfRule type="cellIs" dxfId="256" priority="14" stopIfTrue="1" operator="between">
      <formula>25</formula>
      <formula>35</formula>
    </cfRule>
    <cfRule type="cellIs" dxfId="255" priority="15" stopIfTrue="1" operator="between">
      <formula>35</formula>
      <formula>50</formula>
    </cfRule>
  </conditionalFormatting>
  <conditionalFormatting sqref="H4">
    <cfRule type="cellIs" dxfId="254" priority="10" stopIfTrue="1" operator="greaterThan">
      <formula>50</formula>
    </cfRule>
    <cfRule type="cellIs" dxfId="253" priority="11" stopIfTrue="1" operator="between">
      <formula>25</formula>
      <formula>35</formula>
    </cfRule>
    <cfRule type="cellIs" dxfId="252" priority="12" stopIfTrue="1" operator="between">
      <formula>35</formula>
      <formula>50</formula>
    </cfRule>
  </conditionalFormatting>
  <conditionalFormatting sqref="H6">
    <cfRule type="cellIs" dxfId="251" priority="7" stopIfTrue="1" operator="greaterThan">
      <formula>17</formula>
    </cfRule>
    <cfRule type="cellIs" dxfId="250" priority="8" stopIfTrue="1" operator="between">
      <formula>10</formula>
      <formula>15</formula>
    </cfRule>
    <cfRule type="cellIs" dxfId="249" priority="9" stopIfTrue="1" operator="between">
      <formula>15</formula>
      <formula>17</formula>
    </cfRule>
  </conditionalFormatting>
  <conditionalFormatting sqref="B4">
    <cfRule type="cellIs" dxfId="248" priority="1" stopIfTrue="1" operator="greaterThan">
      <formula>50</formula>
    </cfRule>
    <cfRule type="cellIs" dxfId="247" priority="2" stopIfTrue="1" operator="between">
      <formula>25</formula>
      <formula>35</formula>
    </cfRule>
    <cfRule type="cellIs" dxfId="246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10</v>
      </c>
      <c r="C3" s="11">
        <v>8.64</v>
      </c>
      <c r="D3" s="11">
        <v>8.0399999999999991</v>
      </c>
      <c r="E3" s="11">
        <v>9.69</v>
      </c>
      <c r="F3" s="11">
        <v>8.5500000000000007</v>
      </c>
      <c r="G3" s="11">
        <v>7.88</v>
      </c>
      <c r="H3" s="11">
        <v>7.85</v>
      </c>
      <c r="I3" s="11">
        <v>8.7200000000000006</v>
      </c>
      <c r="J3" s="11">
        <v>7.72</v>
      </c>
      <c r="K3" s="11">
        <v>9.9600000000000009</v>
      </c>
      <c r="L3" s="11">
        <v>5.51</v>
      </c>
      <c r="M3" s="11">
        <v>9.9600000000000009</v>
      </c>
      <c r="N3" s="11">
        <v>8.16</v>
      </c>
      <c r="O3" s="11">
        <v>7.63</v>
      </c>
      <c r="P3" s="11">
        <v>8.9700000000000006</v>
      </c>
      <c r="Q3" s="11">
        <v>9.91</v>
      </c>
      <c r="R3" s="11">
        <v>10</v>
      </c>
      <c r="S3" s="11">
        <v>10</v>
      </c>
      <c r="T3" s="11">
        <v>7.75</v>
      </c>
      <c r="U3" s="11">
        <v>2.5299999999999998</v>
      </c>
      <c r="V3" s="11">
        <v>3.26</v>
      </c>
      <c r="W3" s="11">
        <v>10</v>
      </c>
      <c r="X3" s="11">
        <v>8.44</v>
      </c>
      <c r="Y3" s="11">
        <v>7.97</v>
      </c>
      <c r="Z3" s="11">
        <v>7.4</v>
      </c>
      <c r="AA3" s="11">
        <v>7.95</v>
      </c>
      <c r="AB3" s="11">
        <v>6</v>
      </c>
      <c r="AC3" s="11">
        <v>8.33</v>
      </c>
      <c r="AD3" s="11">
        <v>8.86</v>
      </c>
      <c r="AE3" s="11">
        <v>10</v>
      </c>
      <c r="AF3" s="11">
        <v>7.77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39.700000000000003</v>
      </c>
      <c r="C4" s="24">
        <v>52.5</v>
      </c>
      <c r="D4" s="24">
        <v>51.7</v>
      </c>
      <c r="E4" s="24">
        <v>52.1</v>
      </c>
      <c r="F4" s="24">
        <v>51.5</v>
      </c>
      <c r="G4" s="24">
        <v>50.5</v>
      </c>
      <c r="H4" s="24">
        <v>50</v>
      </c>
      <c r="I4" s="24">
        <v>44.7</v>
      </c>
      <c r="J4" s="24">
        <v>48.8</v>
      </c>
      <c r="K4" s="25">
        <v>33.299999999999997</v>
      </c>
      <c r="L4" s="24">
        <v>19</v>
      </c>
      <c r="M4" s="25">
        <v>34.5</v>
      </c>
      <c r="N4" s="25">
        <v>45.1</v>
      </c>
      <c r="O4" s="25">
        <v>46.8</v>
      </c>
      <c r="P4" s="25">
        <v>35.6</v>
      </c>
      <c r="Q4" s="25">
        <v>20.2</v>
      </c>
      <c r="R4" s="25">
        <v>24.6</v>
      </c>
      <c r="S4" s="24">
        <v>44</v>
      </c>
      <c r="T4" s="24">
        <v>49</v>
      </c>
      <c r="U4" s="24">
        <v>8.9</v>
      </c>
      <c r="V4" s="24">
        <v>17.8</v>
      </c>
      <c r="W4" s="24">
        <v>39.299999999999997</v>
      </c>
      <c r="X4" s="24">
        <v>48</v>
      </c>
      <c r="Y4" s="24">
        <v>47</v>
      </c>
      <c r="Z4" s="4">
        <v>46.1</v>
      </c>
      <c r="AA4" s="4">
        <v>35.799999999999997</v>
      </c>
      <c r="AB4" s="4">
        <v>19.2</v>
      </c>
      <c r="AC4" s="4">
        <v>32.4</v>
      </c>
      <c r="AD4" s="4">
        <v>34.700000000000003</v>
      </c>
      <c r="AE4" s="4">
        <v>38.1</v>
      </c>
      <c r="AF4" s="4">
        <v>42</v>
      </c>
      <c r="AI4" s="15">
        <f>SUM(C4:AG4)</f>
        <v>1163.2</v>
      </c>
      <c r="AJ4" s="6">
        <f>AVERAGE(C4:AG4)</f>
        <v>38.773333333333333</v>
      </c>
      <c r="AK4" s="17"/>
    </row>
    <row r="5" spans="1:40" x14ac:dyDescent="0.25">
      <c r="A5" s="2" t="s">
        <v>16</v>
      </c>
      <c r="B5" s="16">
        <v>111012</v>
      </c>
      <c r="C5" s="16">
        <v>111064</v>
      </c>
      <c r="D5" s="16">
        <v>111116</v>
      </c>
      <c r="E5" s="16">
        <v>111168</v>
      </c>
      <c r="F5" s="16">
        <v>111219</v>
      </c>
      <c r="G5" s="16">
        <v>111270</v>
      </c>
      <c r="H5" s="16">
        <v>111320</v>
      </c>
      <c r="I5" s="16">
        <v>111365</v>
      </c>
      <c r="J5" s="16">
        <v>111414</v>
      </c>
      <c r="K5" s="16">
        <v>111447</v>
      </c>
      <c r="L5" s="16">
        <v>111466</v>
      </c>
      <c r="M5" s="16">
        <v>111501</v>
      </c>
      <c r="N5" s="16">
        <v>111546</v>
      </c>
      <c r="O5" s="16">
        <v>111593</v>
      </c>
      <c r="P5" s="16">
        <v>111628</v>
      </c>
      <c r="Q5" s="16">
        <v>111649</v>
      </c>
      <c r="R5" s="16">
        <v>111673</v>
      </c>
      <c r="S5" s="16">
        <v>111717</v>
      </c>
      <c r="T5" s="16">
        <v>111766</v>
      </c>
      <c r="U5" s="16">
        <v>111775</v>
      </c>
      <c r="V5" s="16">
        <v>111793</v>
      </c>
      <c r="W5" s="16">
        <v>111833</v>
      </c>
      <c r="X5" s="16">
        <v>111881</v>
      </c>
      <c r="Y5" s="16">
        <v>111928</v>
      </c>
      <c r="Z5" s="16">
        <v>111974</v>
      </c>
      <c r="AA5" s="16">
        <v>112010</v>
      </c>
      <c r="AB5" s="16">
        <v>112029</v>
      </c>
      <c r="AC5" s="16">
        <v>112061</v>
      </c>
      <c r="AD5" s="16">
        <v>112096</v>
      </c>
      <c r="AE5" s="16">
        <v>112134</v>
      </c>
      <c r="AF5" s="16">
        <v>112176</v>
      </c>
      <c r="AG5" s="16"/>
      <c r="AI5">
        <f>MAX(C5:AG5)-B5</f>
        <v>1164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G6 I6:AG6">
    <cfRule type="cellIs" dxfId="245" priority="34" stopIfTrue="1" operator="greaterThan">
      <formula>17</formula>
    </cfRule>
    <cfRule type="cellIs" dxfId="244" priority="35" stopIfTrue="1" operator="between">
      <formula>10</formula>
      <formula>15</formula>
    </cfRule>
    <cfRule type="cellIs" dxfId="243" priority="36" stopIfTrue="1" operator="between">
      <formula>15</formula>
      <formula>17</formula>
    </cfRule>
  </conditionalFormatting>
  <conditionalFormatting sqref="Y4:AG4 T4:U4 P4:R4 E4:G4 I4:N4">
    <cfRule type="cellIs" dxfId="242" priority="37" stopIfTrue="1" operator="greaterThan">
      <formula>50</formula>
    </cfRule>
    <cfRule type="cellIs" dxfId="241" priority="38" stopIfTrue="1" operator="between">
      <formula>25</formula>
      <formula>35</formula>
    </cfRule>
    <cfRule type="cellIs" dxfId="240" priority="39" stopIfTrue="1" operator="between">
      <formula>35</formula>
      <formula>50</formula>
    </cfRule>
  </conditionalFormatting>
  <conditionalFormatting sqref="W4">
    <cfRule type="cellIs" dxfId="239" priority="31" stopIfTrue="1" operator="greaterThan">
      <formula>50</formula>
    </cfRule>
    <cfRule type="cellIs" dxfId="238" priority="32" stopIfTrue="1" operator="between">
      <formula>25</formula>
      <formula>35</formula>
    </cfRule>
    <cfRule type="cellIs" dxfId="237" priority="33" stopIfTrue="1" operator="between">
      <formula>35</formula>
      <formula>50</formula>
    </cfRule>
  </conditionalFormatting>
  <conditionalFormatting sqref="V4">
    <cfRule type="cellIs" dxfId="236" priority="28" stopIfTrue="1" operator="greaterThan">
      <formula>50</formula>
    </cfRule>
    <cfRule type="cellIs" dxfId="235" priority="29" stopIfTrue="1" operator="between">
      <formula>25</formula>
      <formula>35</formula>
    </cfRule>
    <cfRule type="cellIs" dxfId="234" priority="30" stopIfTrue="1" operator="between">
      <formula>35</formula>
      <formula>50</formula>
    </cfRule>
  </conditionalFormatting>
  <conditionalFormatting sqref="S4">
    <cfRule type="cellIs" dxfId="233" priority="25" stopIfTrue="1" operator="greaterThan">
      <formula>50</formula>
    </cfRule>
    <cfRule type="cellIs" dxfId="232" priority="26" stopIfTrue="1" operator="between">
      <formula>25</formula>
      <formula>35</formula>
    </cfRule>
    <cfRule type="cellIs" dxfId="231" priority="27" stopIfTrue="1" operator="between">
      <formula>35</formula>
      <formula>50</formula>
    </cfRule>
  </conditionalFormatting>
  <conditionalFormatting sqref="O4">
    <cfRule type="cellIs" dxfId="230" priority="22" stopIfTrue="1" operator="greaterThan">
      <formula>50</formula>
    </cfRule>
    <cfRule type="cellIs" dxfId="229" priority="23" stopIfTrue="1" operator="between">
      <formula>25</formula>
      <formula>35</formula>
    </cfRule>
    <cfRule type="cellIs" dxfId="228" priority="24" stopIfTrue="1" operator="between">
      <formula>35</formula>
      <formula>50</formula>
    </cfRule>
  </conditionalFormatting>
  <conditionalFormatting sqref="D4">
    <cfRule type="cellIs" dxfId="227" priority="19" stopIfTrue="1" operator="greaterThan">
      <formula>50</formula>
    </cfRule>
    <cfRule type="cellIs" dxfId="226" priority="20" stopIfTrue="1" operator="between">
      <formula>25</formula>
      <formula>35</formula>
    </cfRule>
    <cfRule type="cellIs" dxfId="225" priority="21" stopIfTrue="1" operator="between">
      <formula>35</formula>
      <formula>50</formula>
    </cfRule>
  </conditionalFormatting>
  <conditionalFormatting sqref="X4">
    <cfRule type="cellIs" dxfId="224" priority="16" stopIfTrue="1" operator="greaterThan">
      <formula>50</formula>
    </cfRule>
    <cfRule type="cellIs" dxfId="223" priority="17" stopIfTrue="1" operator="between">
      <formula>25</formula>
      <formula>35</formula>
    </cfRule>
    <cfRule type="cellIs" dxfId="222" priority="18" stopIfTrue="1" operator="between">
      <formula>35</formula>
      <formula>50</formula>
    </cfRule>
  </conditionalFormatting>
  <conditionalFormatting sqref="C4">
    <cfRule type="cellIs" dxfId="221" priority="13" stopIfTrue="1" operator="greaterThan">
      <formula>50</formula>
    </cfRule>
    <cfRule type="cellIs" dxfId="220" priority="14" stopIfTrue="1" operator="between">
      <formula>25</formula>
      <formula>35</formula>
    </cfRule>
    <cfRule type="cellIs" dxfId="219" priority="15" stopIfTrue="1" operator="between">
      <formula>35</formula>
      <formula>50</formula>
    </cfRule>
  </conditionalFormatting>
  <conditionalFormatting sqref="H4">
    <cfRule type="cellIs" dxfId="218" priority="10" stopIfTrue="1" operator="greaterThan">
      <formula>50</formula>
    </cfRule>
    <cfRule type="cellIs" dxfId="217" priority="11" stopIfTrue="1" operator="between">
      <formula>25</formula>
      <formula>35</formula>
    </cfRule>
    <cfRule type="cellIs" dxfId="216" priority="12" stopIfTrue="1" operator="between">
      <formula>35</formula>
      <formula>50</formula>
    </cfRule>
  </conditionalFormatting>
  <conditionalFormatting sqref="H6">
    <cfRule type="cellIs" dxfId="215" priority="7" stopIfTrue="1" operator="greaterThan">
      <formula>17</formula>
    </cfRule>
    <cfRule type="cellIs" dxfId="214" priority="8" stopIfTrue="1" operator="between">
      <formula>10</formula>
      <formula>15</formula>
    </cfRule>
    <cfRule type="cellIs" dxfId="213" priority="9" stopIfTrue="1" operator="between">
      <formula>15</formula>
      <formula>17</formula>
    </cfRule>
  </conditionalFormatting>
  <conditionalFormatting sqref="B4">
    <cfRule type="cellIs" dxfId="212" priority="1" stopIfTrue="1" operator="greaterThan">
      <formula>50</formula>
    </cfRule>
    <cfRule type="cellIs" dxfId="211" priority="2" stopIfTrue="1" operator="between">
      <formula>25</formula>
      <formula>35</formula>
    </cfRule>
    <cfRule type="cellIs" dxfId="210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7.77</v>
      </c>
      <c r="C3" s="11">
        <v>7.26</v>
      </c>
      <c r="D3" s="11">
        <v>7.49</v>
      </c>
      <c r="E3" s="11">
        <v>8</v>
      </c>
      <c r="F3" s="11">
        <v>4.18</v>
      </c>
      <c r="G3" s="11">
        <v>9.98</v>
      </c>
      <c r="H3" s="11">
        <v>9.0299999999999994</v>
      </c>
      <c r="I3" s="11">
        <v>9.57</v>
      </c>
      <c r="J3" s="11">
        <v>8.75</v>
      </c>
      <c r="K3" s="11">
        <v>2.3199999999999998</v>
      </c>
      <c r="L3" s="11">
        <v>6.82</v>
      </c>
      <c r="M3" s="11">
        <v>6.83</v>
      </c>
      <c r="N3" s="11">
        <v>5.77</v>
      </c>
      <c r="O3" s="11">
        <v>8.61</v>
      </c>
      <c r="P3" s="11">
        <v>6.46</v>
      </c>
      <c r="Q3" s="11">
        <v>7.06</v>
      </c>
      <c r="R3" s="11">
        <v>6</v>
      </c>
      <c r="S3" s="11">
        <v>6.09</v>
      </c>
      <c r="T3" s="11">
        <v>5.91</v>
      </c>
      <c r="U3" s="11">
        <v>7.82</v>
      </c>
      <c r="V3" s="11">
        <v>6.29</v>
      </c>
      <c r="W3" s="11">
        <v>7.29</v>
      </c>
      <c r="X3" s="11">
        <v>6.66</v>
      </c>
      <c r="Y3" s="11">
        <v>5.17</v>
      </c>
      <c r="Z3" s="11">
        <v>5.13</v>
      </c>
      <c r="AA3" s="11">
        <v>6.14</v>
      </c>
      <c r="AB3" s="11">
        <v>5.83</v>
      </c>
      <c r="AC3" s="11">
        <v>4.87</v>
      </c>
      <c r="AD3" s="11">
        <v>6.23</v>
      </c>
      <c r="AE3" s="11">
        <v>4.72</v>
      </c>
      <c r="AF3" s="11">
        <v>2.0499999999999998</v>
      </c>
      <c r="AG3" s="11">
        <v>4.55</v>
      </c>
      <c r="AH3" s="11"/>
      <c r="AI3" s="11"/>
      <c r="AM3" s="5"/>
    </row>
    <row r="4" spans="1:40" s="4" customFormat="1" x14ac:dyDescent="0.25">
      <c r="A4" s="3" t="s">
        <v>7</v>
      </c>
      <c r="B4" s="4">
        <v>42</v>
      </c>
      <c r="C4" s="24">
        <v>43.7</v>
      </c>
      <c r="D4" s="24">
        <v>39.4</v>
      </c>
      <c r="E4" s="24">
        <v>18.7</v>
      </c>
      <c r="F4" s="24">
        <v>12.6</v>
      </c>
      <c r="G4" s="24">
        <v>15.1</v>
      </c>
      <c r="H4" s="24">
        <v>21</v>
      </c>
      <c r="I4" s="24">
        <v>34.4</v>
      </c>
      <c r="J4" s="24">
        <v>17.3</v>
      </c>
      <c r="K4" s="25">
        <v>12.6</v>
      </c>
      <c r="L4" s="24">
        <v>40.9</v>
      </c>
      <c r="M4" s="25">
        <v>39.6</v>
      </c>
      <c r="N4" s="25">
        <v>18.8</v>
      </c>
      <c r="O4" s="25">
        <v>25.2</v>
      </c>
      <c r="P4" s="25">
        <v>37.799999999999997</v>
      </c>
      <c r="Q4" s="25">
        <v>31.5</v>
      </c>
      <c r="R4" s="25">
        <v>35</v>
      </c>
      <c r="S4" s="24">
        <v>34.9</v>
      </c>
      <c r="T4" s="24">
        <v>32.799999999999997</v>
      </c>
      <c r="U4" s="24">
        <v>23.1</v>
      </c>
      <c r="V4" s="24">
        <v>24.6</v>
      </c>
      <c r="W4" s="24">
        <v>31.1</v>
      </c>
      <c r="X4" s="24">
        <v>13</v>
      </c>
      <c r="Y4" s="24">
        <v>30.3</v>
      </c>
      <c r="Z4" s="4">
        <v>29.6</v>
      </c>
      <c r="AA4" s="4">
        <v>27.7</v>
      </c>
      <c r="AB4" s="4">
        <v>23.4</v>
      </c>
      <c r="AC4" s="4">
        <v>27.1</v>
      </c>
      <c r="AD4" s="4">
        <v>22.5</v>
      </c>
      <c r="AE4" s="4">
        <v>25.3</v>
      </c>
      <c r="AF4" s="4">
        <v>6.6</v>
      </c>
      <c r="AG4" s="4">
        <v>23.3</v>
      </c>
      <c r="AI4" s="15">
        <f>SUM(C4:AG4)</f>
        <v>818.9</v>
      </c>
      <c r="AJ4" s="6">
        <f>AVERAGE(C4:AG4)</f>
        <v>26.416129032258063</v>
      </c>
      <c r="AK4" s="17"/>
    </row>
    <row r="5" spans="1:40" x14ac:dyDescent="0.25">
      <c r="A5" s="2" t="s">
        <v>16</v>
      </c>
      <c r="B5" s="16">
        <v>112176</v>
      </c>
      <c r="C5" s="16">
        <v>112220</v>
      </c>
      <c r="D5" s="16">
        <v>112259</v>
      </c>
      <c r="E5" s="16">
        <v>112278</v>
      </c>
      <c r="F5" s="16">
        <v>112291</v>
      </c>
      <c r="G5" s="16">
        <v>112306</v>
      </c>
      <c r="H5" s="16">
        <v>112327</v>
      </c>
      <c r="I5" s="16">
        <v>112361</v>
      </c>
      <c r="J5" s="16">
        <v>112379</v>
      </c>
      <c r="K5" s="16">
        <v>112391</v>
      </c>
      <c r="L5" s="16">
        <v>112432</v>
      </c>
      <c r="M5" s="16">
        <v>112472</v>
      </c>
      <c r="N5" s="16">
        <v>112491</v>
      </c>
      <c r="O5" s="16">
        <v>112516</v>
      </c>
      <c r="P5" s="16">
        <v>112554</v>
      </c>
      <c r="Q5" s="16">
        <v>112586</v>
      </c>
      <c r="R5" s="16">
        <v>112621</v>
      </c>
      <c r="S5" s="16">
        <v>112656</v>
      </c>
      <c r="T5" s="16">
        <v>112688</v>
      </c>
      <c r="U5" s="16">
        <v>112712</v>
      </c>
      <c r="V5" s="16">
        <v>112736</v>
      </c>
      <c r="W5" s="16">
        <v>112767</v>
      </c>
      <c r="X5" s="16">
        <v>112780</v>
      </c>
      <c r="Y5" s="16">
        <v>112811</v>
      </c>
      <c r="Z5" s="16">
        <v>112840</v>
      </c>
      <c r="AA5" s="16">
        <v>112868</v>
      </c>
      <c r="AB5" s="16">
        <v>112892</v>
      </c>
      <c r="AC5" s="16">
        <v>112919</v>
      </c>
      <c r="AD5" s="16">
        <v>112941</v>
      </c>
      <c r="AE5" s="16">
        <v>112967</v>
      </c>
      <c r="AF5" s="16">
        <v>112973</v>
      </c>
      <c r="AG5" s="16">
        <v>112997</v>
      </c>
      <c r="AI5">
        <f>MAX(C5:AG5)-B5</f>
        <v>821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G6 I6:AG6">
    <cfRule type="cellIs" dxfId="209" priority="34" stopIfTrue="1" operator="greaterThan">
      <formula>17</formula>
    </cfRule>
    <cfRule type="cellIs" dxfId="208" priority="35" stopIfTrue="1" operator="between">
      <formula>10</formula>
      <formula>15</formula>
    </cfRule>
    <cfRule type="cellIs" dxfId="207" priority="36" stopIfTrue="1" operator="between">
      <formula>15</formula>
      <formula>17</formula>
    </cfRule>
  </conditionalFormatting>
  <conditionalFormatting sqref="Y4:AG4 T4:U4 P4:R4 E4:G4 I4:N4">
    <cfRule type="cellIs" dxfId="206" priority="37" stopIfTrue="1" operator="greaterThan">
      <formula>50</formula>
    </cfRule>
    <cfRule type="cellIs" dxfId="205" priority="38" stopIfTrue="1" operator="between">
      <formula>25</formula>
      <formula>35</formula>
    </cfRule>
    <cfRule type="cellIs" dxfId="204" priority="39" stopIfTrue="1" operator="between">
      <formula>35</formula>
      <formula>50</formula>
    </cfRule>
  </conditionalFormatting>
  <conditionalFormatting sqref="W4">
    <cfRule type="cellIs" dxfId="203" priority="31" stopIfTrue="1" operator="greaterThan">
      <formula>50</formula>
    </cfRule>
    <cfRule type="cellIs" dxfId="202" priority="32" stopIfTrue="1" operator="between">
      <formula>25</formula>
      <formula>35</formula>
    </cfRule>
    <cfRule type="cellIs" dxfId="201" priority="33" stopIfTrue="1" operator="between">
      <formula>35</formula>
      <formula>50</formula>
    </cfRule>
  </conditionalFormatting>
  <conditionalFormatting sqref="V4">
    <cfRule type="cellIs" dxfId="200" priority="28" stopIfTrue="1" operator="greaterThan">
      <formula>50</formula>
    </cfRule>
    <cfRule type="cellIs" dxfId="199" priority="29" stopIfTrue="1" operator="between">
      <formula>25</formula>
      <formula>35</formula>
    </cfRule>
    <cfRule type="cellIs" dxfId="198" priority="30" stopIfTrue="1" operator="between">
      <formula>35</formula>
      <formula>50</formula>
    </cfRule>
  </conditionalFormatting>
  <conditionalFormatting sqref="S4">
    <cfRule type="cellIs" dxfId="197" priority="25" stopIfTrue="1" operator="greaterThan">
      <formula>50</formula>
    </cfRule>
    <cfRule type="cellIs" dxfId="196" priority="26" stopIfTrue="1" operator="between">
      <formula>25</formula>
      <formula>35</formula>
    </cfRule>
    <cfRule type="cellIs" dxfId="195" priority="27" stopIfTrue="1" operator="between">
      <formula>35</formula>
      <formula>50</formula>
    </cfRule>
  </conditionalFormatting>
  <conditionalFormatting sqref="O4">
    <cfRule type="cellIs" dxfId="194" priority="22" stopIfTrue="1" operator="greaterThan">
      <formula>50</formula>
    </cfRule>
    <cfRule type="cellIs" dxfId="193" priority="23" stopIfTrue="1" operator="between">
      <formula>25</formula>
      <formula>35</formula>
    </cfRule>
    <cfRule type="cellIs" dxfId="192" priority="24" stopIfTrue="1" operator="between">
      <formula>35</formula>
      <formula>50</formula>
    </cfRule>
  </conditionalFormatting>
  <conditionalFormatting sqref="D4">
    <cfRule type="cellIs" dxfId="191" priority="19" stopIfTrue="1" operator="greaterThan">
      <formula>50</formula>
    </cfRule>
    <cfRule type="cellIs" dxfId="190" priority="20" stopIfTrue="1" operator="between">
      <formula>25</formula>
      <formula>35</formula>
    </cfRule>
    <cfRule type="cellIs" dxfId="189" priority="21" stopIfTrue="1" operator="between">
      <formula>35</formula>
      <formula>50</formula>
    </cfRule>
  </conditionalFormatting>
  <conditionalFormatting sqref="X4">
    <cfRule type="cellIs" dxfId="188" priority="16" stopIfTrue="1" operator="greaterThan">
      <formula>50</formula>
    </cfRule>
    <cfRule type="cellIs" dxfId="187" priority="17" stopIfTrue="1" operator="between">
      <formula>25</formula>
      <formula>35</formula>
    </cfRule>
    <cfRule type="cellIs" dxfId="186" priority="18" stopIfTrue="1" operator="between">
      <formula>35</formula>
      <formula>50</formula>
    </cfRule>
  </conditionalFormatting>
  <conditionalFormatting sqref="C4">
    <cfRule type="cellIs" dxfId="185" priority="13" stopIfTrue="1" operator="greaterThan">
      <formula>50</formula>
    </cfRule>
    <cfRule type="cellIs" dxfId="184" priority="14" stopIfTrue="1" operator="between">
      <formula>25</formula>
      <formula>35</formula>
    </cfRule>
    <cfRule type="cellIs" dxfId="183" priority="15" stopIfTrue="1" operator="between">
      <formula>35</formula>
      <formula>50</formula>
    </cfRule>
  </conditionalFormatting>
  <conditionalFormatting sqref="H4">
    <cfRule type="cellIs" dxfId="182" priority="10" stopIfTrue="1" operator="greaterThan">
      <formula>50</formula>
    </cfRule>
    <cfRule type="cellIs" dxfId="181" priority="11" stopIfTrue="1" operator="between">
      <formula>25</formula>
      <formula>35</formula>
    </cfRule>
    <cfRule type="cellIs" dxfId="180" priority="12" stopIfTrue="1" operator="between">
      <formula>35</formula>
      <formula>50</formula>
    </cfRule>
  </conditionalFormatting>
  <conditionalFormatting sqref="H6">
    <cfRule type="cellIs" dxfId="179" priority="7" stopIfTrue="1" operator="greaterThan">
      <formula>17</formula>
    </cfRule>
    <cfRule type="cellIs" dxfId="178" priority="8" stopIfTrue="1" operator="between">
      <formula>10</formula>
      <formula>15</formula>
    </cfRule>
    <cfRule type="cellIs" dxfId="177" priority="9" stopIfTrue="1" operator="between">
      <formula>15</formula>
      <formula>17</formula>
    </cfRule>
  </conditionalFormatting>
  <conditionalFormatting sqref="B4">
    <cfRule type="cellIs" dxfId="176" priority="1" stopIfTrue="1" operator="greaterThan">
      <formula>50</formula>
    </cfRule>
    <cfRule type="cellIs" dxfId="175" priority="2" stopIfTrue="1" operator="between">
      <formula>25</formula>
      <formula>35</formula>
    </cfRule>
    <cfRule type="cellIs" dxfId="174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4.55</v>
      </c>
      <c r="C3" s="11">
        <v>2.73</v>
      </c>
      <c r="D3" s="11">
        <v>7.3</v>
      </c>
      <c r="E3" s="11">
        <v>1.93</v>
      </c>
      <c r="F3" s="11">
        <v>6.69</v>
      </c>
      <c r="G3" s="11">
        <v>5.57</v>
      </c>
      <c r="H3" s="11">
        <v>4.6399999999999997</v>
      </c>
      <c r="I3" s="11">
        <v>4.88</v>
      </c>
      <c r="J3" s="11">
        <v>2.19</v>
      </c>
      <c r="K3" s="11">
        <v>5.63</v>
      </c>
      <c r="L3" s="11">
        <v>3.6</v>
      </c>
      <c r="M3" s="11">
        <v>4.07</v>
      </c>
      <c r="N3" s="11">
        <v>4.5199999999999996</v>
      </c>
      <c r="O3" s="11">
        <v>4.32</v>
      </c>
      <c r="P3" s="11">
        <v>6.82</v>
      </c>
      <c r="Q3" s="11">
        <v>1.62</v>
      </c>
      <c r="R3" s="11">
        <v>0.85099999999999998</v>
      </c>
      <c r="S3" s="11">
        <v>1.51</v>
      </c>
      <c r="T3" s="11">
        <v>4.12</v>
      </c>
      <c r="U3" s="11">
        <v>4.7699999999999996</v>
      </c>
      <c r="V3" s="11">
        <v>2.23</v>
      </c>
      <c r="W3" s="11">
        <v>1.82</v>
      </c>
      <c r="X3" s="11">
        <v>1.81</v>
      </c>
      <c r="Y3" s="11">
        <v>1.18</v>
      </c>
      <c r="Z3" s="11">
        <v>1.28</v>
      </c>
      <c r="AA3" s="11">
        <v>1.55</v>
      </c>
      <c r="AB3" s="11">
        <v>0.86199999999999999</v>
      </c>
      <c r="AC3" s="11">
        <v>4.91</v>
      </c>
      <c r="AD3" s="11">
        <v>1.96</v>
      </c>
      <c r="AE3" s="11">
        <v>0.45700000000000002</v>
      </c>
      <c r="AF3" s="11">
        <v>0.221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23.3</v>
      </c>
      <c r="C4" s="24">
        <v>7.6</v>
      </c>
      <c r="D4" s="24">
        <v>19.899999999999999</v>
      </c>
      <c r="E4" s="24">
        <v>6.2</v>
      </c>
      <c r="F4" s="24">
        <v>12.9</v>
      </c>
      <c r="G4" s="24">
        <v>21.1</v>
      </c>
      <c r="H4" s="24">
        <v>23.5</v>
      </c>
      <c r="I4" s="24">
        <v>22.8</v>
      </c>
      <c r="J4" s="24">
        <v>10.1</v>
      </c>
      <c r="K4" s="25">
        <v>19.100000000000001</v>
      </c>
      <c r="L4" s="24">
        <v>10.3</v>
      </c>
      <c r="M4" s="25">
        <v>19.5</v>
      </c>
      <c r="N4" s="25">
        <v>16.2</v>
      </c>
      <c r="O4" s="25">
        <v>8.5</v>
      </c>
      <c r="P4" s="25">
        <v>11.2</v>
      </c>
      <c r="Q4" s="25">
        <v>4.4000000000000004</v>
      </c>
      <c r="R4" s="25">
        <v>4</v>
      </c>
      <c r="S4" s="24">
        <v>5.0999999999999996</v>
      </c>
      <c r="T4" s="24">
        <v>15.8</v>
      </c>
      <c r="U4" s="24">
        <v>14.1</v>
      </c>
      <c r="V4" s="24">
        <v>7.8</v>
      </c>
      <c r="W4" s="24">
        <v>7.5</v>
      </c>
      <c r="X4" s="24">
        <v>6.4</v>
      </c>
      <c r="Y4" s="24">
        <v>4.5999999999999996</v>
      </c>
      <c r="Z4" s="4">
        <v>4.9000000000000004</v>
      </c>
      <c r="AA4" s="4">
        <v>6</v>
      </c>
      <c r="AB4" s="4">
        <v>3.8</v>
      </c>
      <c r="AC4" s="4">
        <v>9</v>
      </c>
      <c r="AD4" s="4">
        <v>3.8</v>
      </c>
      <c r="AE4" s="4">
        <v>1.2</v>
      </c>
      <c r="AF4" s="4">
        <v>1</v>
      </c>
      <c r="AI4" s="15">
        <f>SUM(C4:AG4)</f>
        <v>308.29999999999995</v>
      </c>
      <c r="AJ4" s="6">
        <f>AVERAGE(C4:AG4)</f>
        <v>10.276666666666666</v>
      </c>
      <c r="AK4" s="17"/>
    </row>
    <row r="5" spans="1:40" x14ac:dyDescent="0.25">
      <c r="A5" s="2" t="s">
        <v>16</v>
      </c>
      <c r="B5" s="16">
        <v>112997</v>
      </c>
      <c r="C5" s="16">
        <v>113004</v>
      </c>
      <c r="D5" s="16">
        <v>113024</v>
      </c>
      <c r="E5" s="16">
        <v>113030</v>
      </c>
      <c r="F5" s="16">
        <v>113043</v>
      </c>
      <c r="G5" s="16">
        <v>113065</v>
      </c>
      <c r="H5" s="16">
        <v>113088</v>
      </c>
      <c r="I5" s="16">
        <v>113111</v>
      </c>
      <c r="J5" s="16">
        <v>113121</v>
      </c>
      <c r="K5" s="16">
        <v>113140</v>
      </c>
      <c r="L5" s="16">
        <v>113151</v>
      </c>
      <c r="M5" s="16">
        <v>113170</v>
      </c>
      <c r="N5" s="16">
        <v>113186</v>
      </c>
      <c r="O5" s="16">
        <v>113195</v>
      </c>
      <c r="P5" s="16">
        <v>113206</v>
      </c>
      <c r="Q5" s="16">
        <v>113211</v>
      </c>
      <c r="R5" s="16">
        <v>113215</v>
      </c>
      <c r="S5" s="16">
        <v>113220</v>
      </c>
      <c r="T5" s="16">
        <v>113236</v>
      </c>
      <c r="U5" s="16">
        <v>113250</v>
      </c>
      <c r="V5" s="16">
        <v>113258</v>
      </c>
      <c r="W5" s="16">
        <v>113265</v>
      </c>
      <c r="X5" s="16">
        <v>113272</v>
      </c>
      <c r="Y5" s="16">
        <v>113276</v>
      </c>
      <c r="Z5" s="16">
        <v>113281</v>
      </c>
      <c r="AA5" s="16">
        <v>113287</v>
      </c>
      <c r="AB5" s="16">
        <v>113291</v>
      </c>
      <c r="AC5" s="16">
        <v>113300</v>
      </c>
      <c r="AD5" s="16">
        <v>113304</v>
      </c>
      <c r="AE5" s="16">
        <v>113305</v>
      </c>
      <c r="AF5" s="16">
        <v>113306</v>
      </c>
      <c r="AG5" s="16"/>
      <c r="AI5">
        <f>MAX(C5:AG5)-B5</f>
        <v>309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G6 I6:AG6">
    <cfRule type="cellIs" dxfId="173" priority="34" stopIfTrue="1" operator="greaterThan">
      <formula>17</formula>
    </cfRule>
    <cfRule type="cellIs" dxfId="172" priority="35" stopIfTrue="1" operator="between">
      <formula>10</formula>
      <formula>15</formula>
    </cfRule>
    <cfRule type="cellIs" dxfId="171" priority="36" stopIfTrue="1" operator="between">
      <formula>15</formula>
      <formula>17</formula>
    </cfRule>
  </conditionalFormatting>
  <conditionalFormatting sqref="Y4:AG4 T4:U4 P4:R4 E4:G4 I4:N4">
    <cfRule type="cellIs" dxfId="170" priority="37" stopIfTrue="1" operator="greaterThan">
      <formula>50</formula>
    </cfRule>
    <cfRule type="cellIs" dxfId="169" priority="38" stopIfTrue="1" operator="between">
      <formula>25</formula>
      <formula>35</formula>
    </cfRule>
    <cfRule type="cellIs" dxfId="168" priority="39" stopIfTrue="1" operator="between">
      <formula>35</formula>
      <formula>50</formula>
    </cfRule>
  </conditionalFormatting>
  <conditionalFormatting sqref="W4">
    <cfRule type="cellIs" dxfId="167" priority="31" stopIfTrue="1" operator="greaterThan">
      <formula>50</formula>
    </cfRule>
    <cfRule type="cellIs" dxfId="166" priority="32" stopIfTrue="1" operator="between">
      <formula>25</formula>
      <formula>35</formula>
    </cfRule>
    <cfRule type="cellIs" dxfId="165" priority="33" stopIfTrue="1" operator="between">
      <formula>35</formula>
      <formula>50</formula>
    </cfRule>
  </conditionalFormatting>
  <conditionalFormatting sqref="V4">
    <cfRule type="cellIs" dxfId="164" priority="28" stopIfTrue="1" operator="greaterThan">
      <formula>50</formula>
    </cfRule>
    <cfRule type="cellIs" dxfId="163" priority="29" stopIfTrue="1" operator="between">
      <formula>25</formula>
      <formula>35</formula>
    </cfRule>
    <cfRule type="cellIs" dxfId="162" priority="30" stopIfTrue="1" operator="between">
      <formula>35</formula>
      <formula>50</formula>
    </cfRule>
  </conditionalFormatting>
  <conditionalFormatting sqref="S4">
    <cfRule type="cellIs" dxfId="161" priority="25" stopIfTrue="1" operator="greaterThan">
      <formula>50</formula>
    </cfRule>
    <cfRule type="cellIs" dxfId="160" priority="26" stopIfTrue="1" operator="between">
      <formula>25</formula>
      <formula>35</formula>
    </cfRule>
    <cfRule type="cellIs" dxfId="159" priority="27" stopIfTrue="1" operator="between">
      <formula>35</formula>
      <formula>50</formula>
    </cfRule>
  </conditionalFormatting>
  <conditionalFormatting sqref="O4">
    <cfRule type="cellIs" dxfId="158" priority="22" stopIfTrue="1" operator="greaterThan">
      <formula>50</formula>
    </cfRule>
    <cfRule type="cellIs" dxfId="157" priority="23" stopIfTrue="1" operator="between">
      <formula>25</formula>
      <formula>35</formula>
    </cfRule>
    <cfRule type="cellIs" dxfId="156" priority="24" stopIfTrue="1" operator="between">
      <formula>35</formula>
      <formula>50</formula>
    </cfRule>
  </conditionalFormatting>
  <conditionalFormatting sqref="D4">
    <cfRule type="cellIs" dxfId="155" priority="19" stopIfTrue="1" operator="greaterThan">
      <formula>50</formula>
    </cfRule>
    <cfRule type="cellIs" dxfId="154" priority="20" stopIfTrue="1" operator="between">
      <formula>25</formula>
      <formula>35</formula>
    </cfRule>
    <cfRule type="cellIs" dxfId="153" priority="21" stopIfTrue="1" operator="between">
      <formula>35</formula>
      <formula>50</formula>
    </cfRule>
  </conditionalFormatting>
  <conditionalFormatting sqref="X4">
    <cfRule type="cellIs" dxfId="152" priority="16" stopIfTrue="1" operator="greaterThan">
      <formula>50</formula>
    </cfRule>
    <cfRule type="cellIs" dxfId="151" priority="17" stopIfTrue="1" operator="between">
      <formula>25</formula>
      <formula>35</formula>
    </cfRule>
    <cfRule type="cellIs" dxfId="150" priority="18" stopIfTrue="1" operator="between">
      <formula>35</formula>
      <formula>50</formula>
    </cfRule>
  </conditionalFormatting>
  <conditionalFormatting sqref="C4">
    <cfRule type="cellIs" dxfId="149" priority="13" stopIfTrue="1" operator="greaterThan">
      <formula>50</formula>
    </cfRule>
    <cfRule type="cellIs" dxfId="148" priority="14" stopIfTrue="1" operator="between">
      <formula>25</formula>
      <formula>35</formula>
    </cfRule>
    <cfRule type="cellIs" dxfId="147" priority="15" stopIfTrue="1" operator="between">
      <formula>35</formula>
      <formula>50</formula>
    </cfRule>
  </conditionalFormatting>
  <conditionalFormatting sqref="H4">
    <cfRule type="cellIs" dxfId="146" priority="10" stopIfTrue="1" operator="greaterThan">
      <formula>50</formula>
    </cfRule>
    <cfRule type="cellIs" dxfId="145" priority="11" stopIfTrue="1" operator="between">
      <formula>25</formula>
      <formula>35</formula>
    </cfRule>
    <cfRule type="cellIs" dxfId="144" priority="12" stopIfTrue="1" operator="between">
      <formula>35</formula>
      <formula>50</formula>
    </cfRule>
  </conditionalFormatting>
  <conditionalFormatting sqref="H6">
    <cfRule type="cellIs" dxfId="143" priority="7" stopIfTrue="1" operator="greaterThan">
      <formula>17</formula>
    </cfRule>
    <cfRule type="cellIs" dxfId="142" priority="8" stopIfTrue="1" operator="between">
      <formula>10</formula>
      <formula>15</formula>
    </cfRule>
    <cfRule type="cellIs" dxfId="141" priority="9" stopIfTrue="1" operator="between">
      <formula>15</formula>
      <formula>17</formula>
    </cfRule>
  </conditionalFormatting>
  <conditionalFormatting sqref="B4">
    <cfRule type="cellIs" dxfId="140" priority="1" stopIfTrue="1" operator="greaterThan">
      <formula>50</formula>
    </cfRule>
    <cfRule type="cellIs" dxfId="139" priority="2" stopIfTrue="1" operator="between">
      <formula>25</formula>
      <formula>35</formula>
    </cfRule>
    <cfRule type="cellIs" dxfId="138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0.221</v>
      </c>
      <c r="C3" s="11">
        <v>2.63</v>
      </c>
      <c r="D3" s="11">
        <v>1.93</v>
      </c>
      <c r="E3" s="11">
        <v>0.66200000000000003</v>
      </c>
      <c r="F3" s="11">
        <v>1.04</v>
      </c>
      <c r="G3" s="11">
        <v>4.0599999999999996</v>
      </c>
      <c r="H3" s="11">
        <v>2.17</v>
      </c>
      <c r="I3" s="11">
        <v>4.4400000000000004</v>
      </c>
      <c r="J3" s="11">
        <v>0.59</v>
      </c>
      <c r="K3" s="11">
        <v>0.42</v>
      </c>
      <c r="L3" s="11">
        <v>0.13200000000000001</v>
      </c>
      <c r="M3" s="11">
        <v>0.24</v>
      </c>
      <c r="N3" s="11">
        <v>0.63400000000000001</v>
      </c>
      <c r="O3" s="11">
        <v>0.51300000000000001</v>
      </c>
      <c r="P3" s="11">
        <v>0.69499999999999995</v>
      </c>
      <c r="Q3" s="11">
        <v>0.76</v>
      </c>
      <c r="R3" s="11">
        <v>1.62</v>
      </c>
      <c r="S3" s="11">
        <v>1.07</v>
      </c>
      <c r="T3" s="11">
        <v>3</v>
      </c>
      <c r="U3" s="11">
        <v>0.93</v>
      </c>
      <c r="V3" s="11">
        <v>1.06</v>
      </c>
      <c r="W3" s="11">
        <v>0.83299999999999996</v>
      </c>
      <c r="X3" s="11">
        <v>1.31</v>
      </c>
      <c r="Y3" s="11">
        <v>3.84</v>
      </c>
      <c r="Z3" s="11">
        <v>2.12</v>
      </c>
      <c r="AA3" s="11">
        <v>2.52</v>
      </c>
      <c r="AB3" s="11">
        <v>3.16</v>
      </c>
      <c r="AC3" s="11">
        <v>0.97399999999999998</v>
      </c>
      <c r="AD3" s="11">
        <v>1.39</v>
      </c>
      <c r="AE3" s="11">
        <v>0.94799999999999995</v>
      </c>
      <c r="AF3" s="11">
        <v>4.3899999999999997</v>
      </c>
      <c r="AG3" s="11">
        <v>1</v>
      </c>
      <c r="AH3" s="11"/>
      <c r="AI3" s="11"/>
      <c r="AM3" s="5"/>
    </row>
    <row r="4" spans="1:40" s="4" customFormat="1" x14ac:dyDescent="0.25">
      <c r="A4" s="3" t="s">
        <v>7</v>
      </c>
      <c r="B4" s="4">
        <v>1</v>
      </c>
      <c r="C4" s="24">
        <v>5.0999999999999996</v>
      </c>
      <c r="D4" s="24">
        <v>6.1</v>
      </c>
      <c r="E4" s="24">
        <v>2.5</v>
      </c>
      <c r="F4" s="24">
        <v>2.2999999999999998</v>
      </c>
      <c r="G4" s="24">
        <v>9</v>
      </c>
      <c r="H4" s="24">
        <v>5.6</v>
      </c>
      <c r="I4" s="24">
        <v>12.4</v>
      </c>
      <c r="J4" s="24">
        <v>2.2999999999999998</v>
      </c>
      <c r="K4" s="25">
        <v>1.3</v>
      </c>
      <c r="L4" s="24">
        <v>0</v>
      </c>
      <c r="M4" s="25">
        <v>1</v>
      </c>
      <c r="N4" s="25">
        <v>2.2000000000000002</v>
      </c>
      <c r="O4" s="25">
        <v>2.4</v>
      </c>
      <c r="P4" s="25">
        <v>2.5</v>
      </c>
      <c r="Q4" s="25">
        <v>3.2</v>
      </c>
      <c r="R4" s="25">
        <v>4.3</v>
      </c>
      <c r="S4" s="24">
        <v>4.2</v>
      </c>
      <c r="T4" s="24">
        <v>7.8</v>
      </c>
      <c r="U4" s="24">
        <v>4.2</v>
      </c>
      <c r="V4" s="24">
        <v>4.5</v>
      </c>
      <c r="W4" s="24">
        <v>3.8</v>
      </c>
      <c r="X4" s="24">
        <v>5.6</v>
      </c>
      <c r="Y4" s="24">
        <v>11.3</v>
      </c>
      <c r="Z4" s="4">
        <v>7.4</v>
      </c>
      <c r="AA4" s="4">
        <v>8.6</v>
      </c>
      <c r="AB4" s="4">
        <v>8.1999999999999993</v>
      </c>
      <c r="AC4" s="4">
        <v>4.0999999999999996</v>
      </c>
      <c r="AD4" s="4">
        <v>3.7</v>
      </c>
      <c r="AE4" s="4">
        <v>3.2</v>
      </c>
      <c r="AF4" s="4">
        <v>11.3</v>
      </c>
      <c r="AG4" s="4">
        <v>8.6</v>
      </c>
      <c r="AI4" s="15">
        <f>SUM(C4:AG4)</f>
        <v>158.69999999999996</v>
      </c>
      <c r="AJ4" s="6">
        <f>AVERAGE(C4:AG4)</f>
        <v>5.1193548387096763</v>
      </c>
      <c r="AK4" s="17"/>
    </row>
    <row r="5" spans="1:40" x14ac:dyDescent="0.25">
      <c r="A5" s="2" t="s">
        <v>16</v>
      </c>
      <c r="B5" s="16">
        <v>113306</v>
      </c>
      <c r="C5" s="16">
        <v>113311</v>
      </c>
      <c r="D5" s="16">
        <v>113318</v>
      </c>
      <c r="E5" s="16">
        <v>113320</v>
      </c>
      <c r="F5" s="16">
        <v>113323</v>
      </c>
      <c r="G5" s="16">
        <v>113332</v>
      </c>
      <c r="H5" s="16">
        <v>113337</v>
      </c>
      <c r="I5" s="16">
        <v>113350</v>
      </c>
      <c r="J5" s="16">
        <v>113352</v>
      </c>
      <c r="K5" s="16">
        <v>113353</v>
      </c>
      <c r="L5" s="16">
        <v>113353</v>
      </c>
      <c r="M5" s="16">
        <v>113354</v>
      </c>
      <c r="N5" s="16">
        <v>113357</v>
      </c>
      <c r="O5" s="16">
        <v>113359</v>
      </c>
      <c r="P5" s="16">
        <v>113362</v>
      </c>
      <c r="Q5" s="16">
        <v>113365</v>
      </c>
      <c r="R5" s="16">
        <v>113369</v>
      </c>
      <c r="S5" s="16">
        <v>113374</v>
      </c>
      <c r="T5" s="16">
        <v>113381</v>
      </c>
      <c r="U5" s="16">
        <v>113386</v>
      </c>
      <c r="V5" s="16">
        <v>113390</v>
      </c>
      <c r="W5" s="16">
        <v>113394</v>
      </c>
      <c r="X5" s="16">
        <v>113400</v>
      </c>
      <c r="Y5" s="16">
        <v>113411</v>
      </c>
      <c r="Z5" s="16">
        <v>113419</v>
      </c>
      <c r="AA5" s="16">
        <v>113427</v>
      </c>
      <c r="AB5" s="16">
        <v>113436</v>
      </c>
      <c r="AC5" s="16">
        <v>113440</v>
      </c>
      <c r="AD5" s="16">
        <v>113443</v>
      </c>
      <c r="AE5" s="16">
        <v>113447</v>
      </c>
      <c r="AF5" s="16">
        <v>113458</v>
      </c>
      <c r="AG5" s="16">
        <v>113467</v>
      </c>
      <c r="AI5">
        <f>MAX(C5:AG5)-B5</f>
        <v>161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G6 I6:AG6">
    <cfRule type="cellIs" dxfId="137" priority="34" stopIfTrue="1" operator="greaterThan">
      <formula>17</formula>
    </cfRule>
    <cfRule type="cellIs" dxfId="136" priority="35" stopIfTrue="1" operator="between">
      <formula>10</formula>
      <formula>15</formula>
    </cfRule>
    <cfRule type="cellIs" dxfId="135" priority="36" stopIfTrue="1" operator="between">
      <formula>15</formula>
      <formula>17</formula>
    </cfRule>
  </conditionalFormatting>
  <conditionalFormatting sqref="Y4:AG4 T4:U4 P4:R4 E4:G4 I4:N4">
    <cfRule type="cellIs" dxfId="134" priority="37" stopIfTrue="1" operator="greaterThan">
      <formula>50</formula>
    </cfRule>
    <cfRule type="cellIs" dxfId="133" priority="38" stopIfTrue="1" operator="between">
      <formula>25</formula>
      <formula>35</formula>
    </cfRule>
    <cfRule type="cellIs" dxfId="132" priority="39" stopIfTrue="1" operator="between">
      <formula>35</formula>
      <formula>50</formula>
    </cfRule>
  </conditionalFormatting>
  <conditionalFormatting sqref="W4">
    <cfRule type="cellIs" dxfId="131" priority="31" stopIfTrue="1" operator="greaterThan">
      <formula>50</formula>
    </cfRule>
    <cfRule type="cellIs" dxfId="130" priority="32" stopIfTrue="1" operator="between">
      <formula>25</formula>
      <formula>35</formula>
    </cfRule>
    <cfRule type="cellIs" dxfId="129" priority="33" stopIfTrue="1" operator="between">
      <formula>35</formula>
      <formula>50</formula>
    </cfRule>
  </conditionalFormatting>
  <conditionalFormatting sqref="V4">
    <cfRule type="cellIs" dxfId="128" priority="28" stopIfTrue="1" operator="greaterThan">
      <formula>50</formula>
    </cfRule>
    <cfRule type="cellIs" dxfId="127" priority="29" stopIfTrue="1" operator="between">
      <formula>25</formula>
      <formula>35</formula>
    </cfRule>
    <cfRule type="cellIs" dxfId="126" priority="30" stopIfTrue="1" operator="between">
      <formula>35</formula>
      <formula>50</formula>
    </cfRule>
  </conditionalFormatting>
  <conditionalFormatting sqref="S4">
    <cfRule type="cellIs" dxfId="125" priority="25" stopIfTrue="1" operator="greaterThan">
      <formula>50</formula>
    </cfRule>
    <cfRule type="cellIs" dxfId="124" priority="26" stopIfTrue="1" operator="between">
      <formula>25</formula>
      <formula>35</formula>
    </cfRule>
    <cfRule type="cellIs" dxfId="123" priority="27" stopIfTrue="1" operator="between">
      <formula>35</formula>
      <formula>50</formula>
    </cfRule>
  </conditionalFormatting>
  <conditionalFormatting sqref="O4">
    <cfRule type="cellIs" dxfId="122" priority="22" stopIfTrue="1" operator="greaterThan">
      <formula>50</formula>
    </cfRule>
    <cfRule type="cellIs" dxfId="121" priority="23" stopIfTrue="1" operator="between">
      <formula>25</formula>
      <formula>35</formula>
    </cfRule>
    <cfRule type="cellIs" dxfId="120" priority="24" stopIfTrue="1" operator="between">
      <formula>35</formula>
      <formula>50</formula>
    </cfRule>
  </conditionalFormatting>
  <conditionalFormatting sqref="D4">
    <cfRule type="cellIs" dxfId="119" priority="19" stopIfTrue="1" operator="greaterThan">
      <formula>50</formula>
    </cfRule>
    <cfRule type="cellIs" dxfId="118" priority="20" stopIfTrue="1" operator="between">
      <formula>25</formula>
      <formula>35</formula>
    </cfRule>
    <cfRule type="cellIs" dxfId="117" priority="21" stopIfTrue="1" operator="between">
      <formula>35</formula>
      <formula>50</formula>
    </cfRule>
  </conditionalFormatting>
  <conditionalFormatting sqref="X4">
    <cfRule type="cellIs" dxfId="116" priority="16" stopIfTrue="1" operator="greaterThan">
      <formula>50</formula>
    </cfRule>
    <cfRule type="cellIs" dxfId="115" priority="17" stopIfTrue="1" operator="between">
      <formula>25</formula>
      <formula>35</formula>
    </cfRule>
    <cfRule type="cellIs" dxfId="114" priority="18" stopIfTrue="1" operator="between">
      <formula>35</formula>
      <formula>50</formula>
    </cfRule>
  </conditionalFormatting>
  <conditionalFormatting sqref="C4">
    <cfRule type="cellIs" dxfId="113" priority="13" stopIfTrue="1" operator="greaterThan">
      <formula>50</formula>
    </cfRule>
    <cfRule type="cellIs" dxfId="112" priority="14" stopIfTrue="1" operator="between">
      <formula>25</formula>
      <formula>35</formula>
    </cfRule>
    <cfRule type="cellIs" dxfId="111" priority="15" stopIfTrue="1" operator="between">
      <formula>35</formula>
      <formula>50</formula>
    </cfRule>
  </conditionalFormatting>
  <conditionalFormatting sqref="H4">
    <cfRule type="cellIs" dxfId="110" priority="10" stopIfTrue="1" operator="greaterThan">
      <formula>50</formula>
    </cfRule>
    <cfRule type="cellIs" dxfId="109" priority="11" stopIfTrue="1" operator="between">
      <formula>25</formula>
      <formula>35</formula>
    </cfRule>
    <cfRule type="cellIs" dxfId="108" priority="12" stopIfTrue="1" operator="between">
      <formula>35</formula>
      <formula>50</formula>
    </cfRule>
  </conditionalFormatting>
  <conditionalFormatting sqref="H6">
    <cfRule type="cellIs" dxfId="107" priority="7" stopIfTrue="1" operator="greaterThan">
      <formula>17</formula>
    </cfRule>
    <cfRule type="cellIs" dxfId="106" priority="8" stopIfTrue="1" operator="between">
      <formula>10</formula>
      <formula>15</formula>
    </cfRule>
    <cfRule type="cellIs" dxfId="105" priority="9" stopIfTrue="1" operator="between">
      <formula>15</formula>
      <formula>17</formula>
    </cfRule>
  </conditionalFormatting>
  <conditionalFormatting sqref="B4">
    <cfRule type="cellIs" dxfId="104" priority="1" stopIfTrue="1" operator="greaterThan">
      <formula>50</formula>
    </cfRule>
    <cfRule type="cellIs" dxfId="103" priority="2" stopIfTrue="1" operator="between">
      <formula>25</formula>
      <formula>35</formula>
    </cfRule>
    <cfRule type="cellIs" dxfId="102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</v>
      </c>
      <c r="C3" s="11">
        <v>3.25</v>
      </c>
      <c r="D3" s="11">
        <v>4.46</v>
      </c>
      <c r="E3" s="11">
        <v>4.08</v>
      </c>
      <c r="F3" s="11">
        <v>4.38</v>
      </c>
      <c r="G3" s="11">
        <v>4.07</v>
      </c>
      <c r="H3" s="11">
        <v>5.19</v>
      </c>
      <c r="I3" s="11">
        <v>4.57</v>
      </c>
      <c r="J3" s="11">
        <v>3.68</v>
      </c>
      <c r="K3" s="11">
        <v>3.86</v>
      </c>
      <c r="L3" s="11">
        <v>4.76</v>
      </c>
      <c r="M3" s="11">
        <v>4.9400000000000004</v>
      </c>
      <c r="N3" s="11">
        <v>3.85</v>
      </c>
      <c r="O3" s="11">
        <v>3.89</v>
      </c>
      <c r="P3" s="11">
        <v>4.5</v>
      </c>
      <c r="Q3" s="11">
        <v>2.73</v>
      </c>
      <c r="R3" s="11">
        <v>1.99</v>
      </c>
      <c r="S3" s="11">
        <v>4.08</v>
      </c>
      <c r="T3" s="11">
        <v>4.08</v>
      </c>
      <c r="U3" s="11">
        <v>4.42</v>
      </c>
      <c r="V3" s="11">
        <v>2.44</v>
      </c>
      <c r="W3" s="11">
        <v>5.44</v>
      </c>
      <c r="X3" s="11">
        <v>4.5</v>
      </c>
      <c r="Y3" s="11">
        <v>4.38</v>
      </c>
      <c r="Z3" s="11">
        <v>5.99</v>
      </c>
      <c r="AA3" s="11">
        <v>2.15</v>
      </c>
      <c r="AB3" s="11">
        <v>5.52</v>
      </c>
      <c r="AC3" s="11">
        <v>4.74</v>
      </c>
      <c r="AD3" s="11">
        <v>4.9400000000000004</v>
      </c>
      <c r="AE3" s="11">
        <v>6.11</v>
      </c>
      <c r="AF3" s="11">
        <v>6.69</v>
      </c>
      <c r="AG3" s="11">
        <v>6.62</v>
      </c>
      <c r="AH3" s="11"/>
      <c r="AI3" s="11"/>
      <c r="AM3" s="5"/>
    </row>
    <row r="4" spans="1:40" s="4" customFormat="1" x14ac:dyDescent="0.25">
      <c r="A4" s="3" t="s">
        <v>7</v>
      </c>
      <c r="B4" s="4">
        <v>8.6</v>
      </c>
      <c r="C4" s="24">
        <v>13.7</v>
      </c>
      <c r="D4" s="24">
        <v>9.4</v>
      </c>
      <c r="E4" s="24">
        <v>9</v>
      </c>
      <c r="F4" s="24">
        <v>11</v>
      </c>
      <c r="G4" s="24">
        <v>8.6999999999999993</v>
      </c>
      <c r="H4" s="24">
        <v>15</v>
      </c>
      <c r="I4" s="24">
        <v>9</v>
      </c>
      <c r="J4" s="24">
        <v>10.199999999999999</v>
      </c>
      <c r="K4" s="25">
        <v>6.5</v>
      </c>
      <c r="L4" s="24">
        <v>9.1</v>
      </c>
      <c r="M4" s="25">
        <v>10.199999999999999</v>
      </c>
      <c r="N4" s="25">
        <v>17.3</v>
      </c>
      <c r="O4" s="25">
        <v>17.2</v>
      </c>
      <c r="P4" s="25">
        <v>12.4</v>
      </c>
      <c r="Q4" s="25">
        <v>9.6</v>
      </c>
      <c r="R4" s="25">
        <v>8.1</v>
      </c>
      <c r="S4" s="24">
        <v>18.2</v>
      </c>
      <c r="T4" s="24">
        <v>19</v>
      </c>
      <c r="U4" s="24">
        <v>11.7</v>
      </c>
      <c r="V4" s="24">
        <v>6.4</v>
      </c>
      <c r="W4" s="24">
        <v>17.2</v>
      </c>
      <c r="X4" s="24">
        <v>19.5</v>
      </c>
      <c r="Y4" s="24">
        <v>21.5</v>
      </c>
      <c r="Z4" s="4">
        <v>15.8</v>
      </c>
      <c r="AA4" s="4">
        <v>8.9</v>
      </c>
      <c r="AB4" s="4">
        <v>15.6</v>
      </c>
      <c r="AC4" s="4">
        <v>21.9</v>
      </c>
      <c r="AD4" s="4">
        <v>24.5</v>
      </c>
      <c r="AE4" s="4">
        <v>24.9</v>
      </c>
      <c r="AF4" s="4">
        <v>20.7</v>
      </c>
      <c r="AG4" s="4">
        <v>8.1999999999999993</v>
      </c>
      <c r="AI4" s="15">
        <f>SUM(C4:AG4)</f>
        <v>430.39999999999992</v>
      </c>
      <c r="AJ4" s="6">
        <f>AVERAGE(C4:AG4)</f>
        <v>13.883870967741933</v>
      </c>
      <c r="AK4" s="17"/>
    </row>
    <row r="5" spans="1:40" x14ac:dyDescent="0.25">
      <c r="A5" s="2" t="s">
        <v>16</v>
      </c>
      <c r="B5" s="16">
        <v>113467</v>
      </c>
      <c r="C5" s="16">
        <v>113480</v>
      </c>
      <c r="D5" s="16">
        <v>113490</v>
      </c>
      <c r="E5" s="16">
        <v>113499</v>
      </c>
      <c r="F5" s="16">
        <v>113510</v>
      </c>
      <c r="G5" s="16">
        <v>113519</v>
      </c>
      <c r="H5" s="16">
        <v>113534</v>
      </c>
      <c r="I5" s="16">
        <v>113543</v>
      </c>
      <c r="J5" s="16">
        <v>113553</v>
      </c>
      <c r="K5" s="16">
        <v>113559</v>
      </c>
      <c r="L5" s="16">
        <v>113569</v>
      </c>
      <c r="M5" s="16">
        <v>113579</v>
      </c>
      <c r="N5" s="16">
        <v>113596</v>
      </c>
      <c r="O5" s="16">
        <v>113613</v>
      </c>
      <c r="P5" s="16">
        <v>113626</v>
      </c>
      <c r="Q5" s="16">
        <v>113636</v>
      </c>
      <c r="R5" s="16">
        <v>113644</v>
      </c>
      <c r="S5" s="16">
        <v>113662</v>
      </c>
      <c r="T5" s="16">
        <v>113681</v>
      </c>
      <c r="U5" s="16">
        <v>113693</v>
      </c>
      <c r="V5" s="16">
        <v>113699</v>
      </c>
      <c r="W5" s="16">
        <v>113717</v>
      </c>
      <c r="X5" s="16">
        <v>113737</v>
      </c>
      <c r="Y5" s="16">
        <v>113758</v>
      </c>
      <c r="Z5" s="16">
        <v>113773</v>
      </c>
      <c r="AA5" s="16">
        <v>113782</v>
      </c>
      <c r="AB5" s="16">
        <v>113798</v>
      </c>
      <c r="AC5" s="16">
        <v>113820</v>
      </c>
      <c r="AD5" s="16">
        <v>113845</v>
      </c>
      <c r="AE5" s="16">
        <v>113870</v>
      </c>
      <c r="AF5" s="16">
        <v>113890</v>
      </c>
      <c r="AG5" s="16">
        <v>113899</v>
      </c>
      <c r="AI5">
        <f>MAX(C5:AG5)-B5</f>
        <v>432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G6 I6:AG6">
    <cfRule type="cellIs" dxfId="101" priority="34" stopIfTrue="1" operator="greaterThan">
      <formula>17</formula>
    </cfRule>
    <cfRule type="cellIs" dxfId="100" priority="35" stopIfTrue="1" operator="between">
      <formula>10</formula>
      <formula>15</formula>
    </cfRule>
    <cfRule type="cellIs" dxfId="99" priority="36" stopIfTrue="1" operator="between">
      <formula>15</formula>
      <formula>17</formula>
    </cfRule>
  </conditionalFormatting>
  <conditionalFormatting sqref="Y4:AG4 T4:U4 P4:R4 E4:G4 I4:N4">
    <cfRule type="cellIs" dxfId="98" priority="37" stopIfTrue="1" operator="greaterThan">
      <formula>50</formula>
    </cfRule>
    <cfRule type="cellIs" dxfId="97" priority="38" stopIfTrue="1" operator="between">
      <formula>25</formula>
      <formula>35</formula>
    </cfRule>
    <cfRule type="cellIs" dxfId="96" priority="39" stopIfTrue="1" operator="between">
      <formula>35</formula>
      <formula>50</formula>
    </cfRule>
  </conditionalFormatting>
  <conditionalFormatting sqref="W4">
    <cfRule type="cellIs" dxfId="95" priority="31" stopIfTrue="1" operator="greaterThan">
      <formula>50</formula>
    </cfRule>
    <cfRule type="cellIs" dxfId="94" priority="32" stopIfTrue="1" operator="between">
      <formula>25</formula>
      <formula>35</formula>
    </cfRule>
    <cfRule type="cellIs" dxfId="93" priority="33" stopIfTrue="1" operator="between">
      <formula>35</formula>
      <formula>50</formula>
    </cfRule>
  </conditionalFormatting>
  <conditionalFormatting sqref="V4">
    <cfRule type="cellIs" dxfId="92" priority="28" stopIfTrue="1" operator="greaterThan">
      <formula>50</formula>
    </cfRule>
    <cfRule type="cellIs" dxfId="91" priority="29" stopIfTrue="1" operator="between">
      <formula>25</formula>
      <formula>35</formula>
    </cfRule>
    <cfRule type="cellIs" dxfId="90" priority="30" stopIfTrue="1" operator="between">
      <formula>35</formula>
      <formula>50</formula>
    </cfRule>
  </conditionalFormatting>
  <conditionalFormatting sqref="S4">
    <cfRule type="cellIs" dxfId="89" priority="25" stopIfTrue="1" operator="greaterThan">
      <formula>50</formula>
    </cfRule>
    <cfRule type="cellIs" dxfId="88" priority="26" stopIfTrue="1" operator="between">
      <formula>25</formula>
      <formula>35</formula>
    </cfRule>
    <cfRule type="cellIs" dxfId="87" priority="27" stopIfTrue="1" operator="between">
      <formula>35</formula>
      <formula>50</formula>
    </cfRule>
  </conditionalFormatting>
  <conditionalFormatting sqref="O4">
    <cfRule type="cellIs" dxfId="86" priority="22" stopIfTrue="1" operator="greaterThan">
      <formula>50</formula>
    </cfRule>
    <cfRule type="cellIs" dxfId="85" priority="23" stopIfTrue="1" operator="between">
      <formula>25</formula>
      <formula>35</formula>
    </cfRule>
    <cfRule type="cellIs" dxfId="84" priority="24" stopIfTrue="1" operator="between">
      <formula>35</formula>
      <formula>50</formula>
    </cfRule>
  </conditionalFormatting>
  <conditionalFormatting sqref="D4">
    <cfRule type="cellIs" dxfId="83" priority="19" stopIfTrue="1" operator="greaterThan">
      <formula>50</formula>
    </cfRule>
    <cfRule type="cellIs" dxfId="82" priority="20" stopIfTrue="1" operator="between">
      <formula>25</formula>
      <formula>35</formula>
    </cfRule>
    <cfRule type="cellIs" dxfId="81" priority="21" stopIfTrue="1" operator="between">
      <formula>35</formula>
      <formula>50</formula>
    </cfRule>
  </conditionalFormatting>
  <conditionalFormatting sqref="X4">
    <cfRule type="cellIs" dxfId="80" priority="16" stopIfTrue="1" operator="greaterThan">
      <formula>50</formula>
    </cfRule>
    <cfRule type="cellIs" dxfId="79" priority="17" stopIfTrue="1" operator="between">
      <formula>25</formula>
      <formula>35</formula>
    </cfRule>
    <cfRule type="cellIs" dxfId="78" priority="18" stopIfTrue="1" operator="between">
      <formula>35</formula>
      <formula>50</formula>
    </cfRule>
  </conditionalFormatting>
  <conditionalFormatting sqref="C4">
    <cfRule type="cellIs" dxfId="77" priority="13" stopIfTrue="1" operator="greaterThan">
      <formula>50</formula>
    </cfRule>
    <cfRule type="cellIs" dxfId="76" priority="14" stopIfTrue="1" operator="between">
      <formula>25</formula>
      <formula>35</formula>
    </cfRule>
    <cfRule type="cellIs" dxfId="75" priority="15" stopIfTrue="1" operator="between">
      <formula>35</formula>
      <formula>50</formula>
    </cfRule>
  </conditionalFormatting>
  <conditionalFormatting sqref="H4">
    <cfRule type="cellIs" dxfId="74" priority="10" stopIfTrue="1" operator="greaterThan">
      <formula>50</formula>
    </cfRule>
    <cfRule type="cellIs" dxfId="73" priority="11" stopIfTrue="1" operator="between">
      <formula>25</formula>
      <formula>35</formula>
    </cfRule>
    <cfRule type="cellIs" dxfId="72" priority="12" stopIfTrue="1" operator="between">
      <formula>35</formula>
      <formula>50</formula>
    </cfRule>
  </conditionalFormatting>
  <conditionalFormatting sqref="H6">
    <cfRule type="cellIs" dxfId="71" priority="7" stopIfTrue="1" operator="greaterThan">
      <formula>17</formula>
    </cfRule>
    <cfRule type="cellIs" dxfId="70" priority="8" stopIfTrue="1" operator="between">
      <formula>10</formula>
      <formula>15</formula>
    </cfRule>
    <cfRule type="cellIs" dxfId="69" priority="9" stopIfTrue="1" operator="between">
      <formula>15</formula>
      <formula>17</formula>
    </cfRule>
  </conditionalFormatting>
  <conditionalFormatting sqref="B4">
    <cfRule type="cellIs" dxfId="68" priority="1" stopIfTrue="1" operator="greaterThan">
      <formula>50</formula>
    </cfRule>
    <cfRule type="cellIs" dxfId="67" priority="2" stopIfTrue="1" operator="between">
      <formula>25</formula>
      <formula>35</formula>
    </cfRule>
    <cfRule type="cellIs" dxfId="66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6.62</v>
      </c>
      <c r="C3" s="11">
        <v>0.33200000000000002</v>
      </c>
      <c r="D3">
        <v>1.24</v>
      </c>
      <c r="E3" s="11">
        <v>6.14</v>
      </c>
      <c r="F3" s="11">
        <v>6.51</v>
      </c>
      <c r="G3" s="11">
        <v>7.28</v>
      </c>
      <c r="H3" s="11">
        <v>6.63</v>
      </c>
      <c r="I3" s="11">
        <v>6.8</v>
      </c>
      <c r="J3" s="11">
        <v>6.01</v>
      </c>
      <c r="K3" s="11">
        <v>6.1</v>
      </c>
      <c r="L3" s="11">
        <v>6</v>
      </c>
      <c r="M3" s="11">
        <v>8.1</v>
      </c>
      <c r="N3" s="11">
        <v>6.7</v>
      </c>
      <c r="O3" s="11">
        <v>6.39</v>
      </c>
      <c r="P3" s="11">
        <v>4.2</v>
      </c>
      <c r="Q3" s="11">
        <v>9.8699999999999992</v>
      </c>
      <c r="R3" s="11">
        <v>2.08</v>
      </c>
      <c r="S3" s="11">
        <v>9.99</v>
      </c>
      <c r="T3" s="11">
        <v>9.9499999999999993</v>
      </c>
      <c r="U3" s="11">
        <v>9.27</v>
      </c>
      <c r="V3" s="11">
        <v>9.2799999999999994</v>
      </c>
      <c r="W3" s="11">
        <v>9.98</v>
      </c>
      <c r="X3" s="11">
        <v>8.8699999999999992</v>
      </c>
      <c r="Y3" s="11">
        <v>9.64</v>
      </c>
      <c r="Z3" s="11">
        <v>4.63</v>
      </c>
      <c r="AA3" s="11">
        <v>8.68</v>
      </c>
      <c r="AB3" s="11">
        <v>7.67</v>
      </c>
      <c r="AC3" s="11">
        <v>7.54</v>
      </c>
      <c r="AD3" s="11">
        <v>7.38</v>
      </c>
      <c r="AE3" s="11"/>
      <c r="AF3" s="11"/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8.1999999999999993</v>
      </c>
      <c r="C4" s="24">
        <v>1.6</v>
      </c>
      <c r="D4" s="4">
        <v>4.8</v>
      </c>
      <c r="E4" s="24">
        <v>19.5</v>
      </c>
      <c r="F4" s="24">
        <v>24</v>
      </c>
      <c r="G4" s="24">
        <v>24.5</v>
      </c>
      <c r="H4" s="24">
        <v>16.8</v>
      </c>
      <c r="I4" s="24">
        <v>28.4</v>
      </c>
      <c r="J4" s="24">
        <v>30.6</v>
      </c>
      <c r="K4" s="25">
        <v>31.5</v>
      </c>
      <c r="L4" s="24">
        <v>31.8</v>
      </c>
      <c r="M4" s="25">
        <v>20.9</v>
      </c>
      <c r="N4" s="25">
        <v>32.1</v>
      </c>
      <c r="O4" s="25">
        <v>33.700000000000003</v>
      </c>
      <c r="P4" s="25">
        <v>14</v>
      </c>
      <c r="Q4" s="25">
        <v>16</v>
      </c>
      <c r="R4" s="25">
        <v>7.7</v>
      </c>
      <c r="S4" s="24">
        <v>17.7</v>
      </c>
      <c r="T4" s="24">
        <v>24.8</v>
      </c>
      <c r="U4" s="24">
        <v>36.200000000000003</v>
      </c>
      <c r="V4" s="24">
        <v>27.8</v>
      </c>
      <c r="W4" s="24">
        <v>21.2</v>
      </c>
      <c r="X4" s="24">
        <v>27.7</v>
      </c>
      <c r="Y4" s="24">
        <v>34.5</v>
      </c>
      <c r="Z4" s="4">
        <v>22.5</v>
      </c>
      <c r="AA4" s="4">
        <v>41.7</v>
      </c>
      <c r="AB4" s="4">
        <v>44.6</v>
      </c>
      <c r="AC4" s="4">
        <v>45.4</v>
      </c>
      <c r="AD4" s="4">
        <v>44.8</v>
      </c>
      <c r="AI4" s="15">
        <f>SUM(C4:AG4)</f>
        <v>726.8</v>
      </c>
      <c r="AJ4" s="6">
        <f>AVERAGE(C4:AG4)</f>
        <v>25.957142857142856</v>
      </c>
      <c r="AK4" s="17"/>
    </row>
    <row r="5" spans="1:40" x14ac:dyDescent="0.25">
      <c r="A5" s="2" t="s">
        <v>16</v>
      </c>
      <c r="B5" s="16">
        <v>113899</v>
      </c>
      <c r="C5" s="16">
        <v>113900</v>
      </c>
      <c r="D5">
        <v>113905</v>
      </c>
      <c r="E5" s="16">
        <v>113925</v>
      </c>
      <c r="F5" s="16">
        <v>113949</v>
      </c>
      <c r="G5" s="16">
        <v>113973</v>
      </c>
      <c r="H5" s="16">
        <v>113990</v>
      </c>
      <c r="I5" s="16">
        <v>114019</v>
      </c>
      <c r="J5" s="16">
        <v>114049</v>
      </c>
      <c r="K5" s="16">
        <v>114081</v>
      </c>
      <c r="L5" s="16">
        <v>114113</v>
      </c>
      <c r="M5" s="16">
        <v>114134</v>
      </c>
      <c r="N5" s="16">
        <v>114166</v>
      </c>
      <c r="O5" s="16">
        <v>114199</v>
      </c>
      <c r="P5" s="16">
        <v>114213</v>
      </c>
      <c r="Q5" s="16">
        <v>114229</v>
      </c>
      <c r="R5" s="16">
        <v>114237</v>
      </c>
      <c r="S5" s="16">
        <v>114255</v>
      </c>
      <c r="T5" s="16">
        <v>114280</v>
      </c>
      <c r="U5" s="16">
        <v>114316</v>
      </c>
      <c r="V5" s="16">
        <v>114244</v>
      </c>
      <c r="W5" s="16">
        <v>114365</v>
      </c>
      <c r="X5" s="16">
        <v>114393</v>
      </c>
      <c r="Y5" s="16">
        <v>114427</v>
      </c>
      <c r="Z5" s="16">
        <v>114450</v>
      </c>
      <c r="AA5" s="16">
        <v>114492</v>
      </c>
      <c r="AB5" s="16">
        <v>114536</v>
      </c>
      <c r="AC5" s="16">
        <v>114582</v>
      </c>
      <c r="AD5" s="16">
        <v>114627</v>
      </c>
      <c r="AE5" s="16"/>
      <c r="AF5" s="16"/>
      <c r="AG5" s="16"/>
      <c r="AI5">
        <f>MAX(C5:AG5)-B5</f>
        <v>728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G6 I6:AG6">
    <cfRule type="cellIs" dxfId="65" priority="34" stopIfTrue="1" operator="greaterThan">
      <formula>17</formula>
    </cfRule>
    <cfRule type="cellIs" dxfId="64" priority="35" stopIfTrue="1" operator="between">
      <formula>10</formula>
      <formula>15</formula>
    </cfRule>
    <cfRule type="cellIs" dxfId="63" priority="36" stopIfTrue="1" operator="between">
      <formula>15</formula>
      <formula>17</formula>
    </cfRule>
  </conditionalFormatting>
  <conditionalFormatting sqref="Y4:AG4 T4:U4 P4:R4 E4:G4 I4:N4">
    <cfRule type="cellIs" dxfId="62" priority="37" stopIfTrue="1" operator="greaterThan">
      <formula>50</formula>
    </cfRule>
    <cfRule type="cellIs" dxfId="61" priority="38" stopIfTrue="1" operator="between">
      <formula>25</formula>
      <formula>35</formula>
    </cfRule>
    <cfRule type="cellIs" dxfId="60" priority="39" stopIfTrue="1" operator="between">
      <formula>35</formula>
      <formula>50</formula>
    </cfRule>
  </conditionalFormatting>
  <conditionalFormatting sqref="W4">
    <cfRule type="cellIs" dxfId="59" priority="31" stopIfTrue="1" operator="greaterThan">
      <formula>50</formula>
    </cfRule>
    <cfRule type="cellIs" dxfId="58" priority="32" stopIfTrue="1" operator="between">
      <formula>25</formula>
      <formula>35</formula>
    </cfRule>
    <cfRule type="cellIs" dxfId="57" priority="33" stopIfTrue="1" operator="between">
      <formula>35</formula>
      <formula>50</formula>
    </cfRule>
  </conditionalFormatting>
  <conditionalFormatting sqref="V4">
    <cfRule type="cellIs" dxfId="56" priority="28" stopIfTrue="1" operator="greaterThan">
      <formula>50</formula>
    </cfRule>
    <cfRule type="cellIs" dxfId="55" priority="29" stopIfTrue="1" operator="between">
      <formula>25</formula>
      <formula>35</formula>
    </cfRule>
    <cfRule type="cellIs" dxfId="54" priority="30" stopIfTrue="1" operator="between">
      <formula>35</formula>
      <formula>50</formula>
    </cfRule>
  </conditionalFormatting>
  <conditionalFormatting sqref="S4">
    <cfRule type="cellIs" dxfId="53" priority="25" stopIfTrue="1" operator="greaterThan">
      <formula>50</formula>
    </cfRule>
    <cfRule type="cellIs" dxfId="52" priority="26" stopIfTrue="1" operator="between">
      <formula>25</formula>
      <formula>35</formula>
    </cfRule>
    <cfRule type="cellIs" dxfId="51" priority="27" stopIfTrue="1" operator="between">
      <formula>35</formula>
      <formula>50</formula>
    </cfRule>
  </conditionalFormatting>
  <conditionalFormatting sqref="O4">
    <cfRule type="cellIs" dxfId="50" priority="22" stopIfTrue="1" operator="greaterThan">
      <formula>50</formula>
    </cfRule>
    <cfRule type="cellIs" dxfId="49" priority="23" stopIfTrue="1" operator="between">
      <formula>25</formula>
      <formula>35</formula>
    </cfRule>
    <cfRule type="cellIs" dxfId="48" priority="24" stopIfTrue="1" operator="between">
      <formula>35</formula>
      <formula>50</formula>
    </cfRule>
  </conditionalFormatting>
  <conditionalFormatting sqref="C4">
    <cfRule type="cellIs" dxfId="47" priority="19" stopIfTrue="1" operator="greaterThan">
      <formula>50</formula>
    </cfRule>
    <cfRule type="cellIs" dxfId="46" priority="20" stopIfTrue="1" operator="between">
      <formula>25</formula>
      <formula>35</formula>
    </cfRule>
    <cfRule type="cellIs" dxfId="45" priority="21" stopIfTrue="1" operator="between">
      <formula>35</formula>
      <formula>50</formula>
    </cfRule>
  </conditionalFormatting>
  <conditionalFormatting sqref="X4">
    <cfRule type="cellIs" dxfId="44" priority="16" stopIfTrue="1" operator="greaterThan">
      <formula>50</formula>
    </cfRule>
    <cfRule type="cellIs" dxfId="43" priority="17" stopIfTrue="1" operator="between">
      <formula>25</formula>
      <formula>35</formula>
    </cfRule>
    <cfRule type="cellIs" dxfId="42" priority="18" stopIfTrue="1" operator="between">
      <formula>35</formula>
      <formula>50</formula>
    </cfRule>
  </conditionalFormatting>
  <conditionalFormatting sqref="H4">
    <cfRule type="cellIs" dxfId="41" priority="10" stopIfTrue="1" operator="greaterThan">
      <formula>50</formula>
    </cfRule>
    <cfRule type="cellIs" dxfId="40" priority="11" stopIfTrue="1" operator="between">
      <formula>25</formula>
      <formula>35</formula>
    </cfRule>
    <cfRule type="cellIs" dxfId="39" priority="12" stopIfTrue="1" operator="between">
      <formula>35</formula>
      <formula>50</formula>
    </cfRule>
  </conditionalFormatting>
  <conditionalFormatting sqref="H6">
    <cfRule type="cellIs" dxfId="38" priority="7" stopIfTrue="1" operator="greaterThan">
      <formula>17</formula>
    </cfRule>
    <cfRule type="cellIs" dxfId="37" priority="8" stopIfTrue="1" operator="between">
      <formula>10</formula>
      <formula>15</formula>
    </cfRule>
    <cfRule type="cellIs" dxfId="36" priority="9" stopIfTrue="1" operator="between">
      <formula>15</formula>
      <formula>17</formula>
    </cfRule>
  </conditionalFormatting>
  <conditionalFormatting sqref="B4">
    <cfRule type="cellIs" dxfId="35" priority="1" stopIfTrue="1" operator="greaterThan">
      <formula>50</formula>
    </cfRule>
    <cfRule type="cellIs" dxfId="34" priority="2" stopIfTrue="1" operator="between">
      <formula>25</formula>
      <formula>35</formula>
    </cfRule>
    <cfRule type="cellIs" dxfId="33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7.38</v>
      </c>
      <c r="C3" s="11">
        <v>8.23</v>
      </c>
      <c r="D3">
        <v>7.72</v>
      </c>
      <c r="E3" s="11">
        <v>7.29</v>
      </c>
      <c r="F3" s="11">
        <v>7.42</v>
      </c>
      <c r="G3" s="11">
        <v>7.64</v>
      </c>
      <c r="H3" s="11">
        <v>7.43</v>
      </c>
      <c r="I3" s="11">
        <v>7.81</v>
      </c>
      <c r="J3" s="11">
        <v>7.88</v>
      </c>
      <c r="K3" s="11">
        <v>7.47</v>
      </c>
      <c r="L3" s="11">
        <v>7.56</v>
      </c>
      <c r="M3" s="11">
        <v>7.81</v>
      </c>
      <c r="N3" s="11">
        <v>7.23</v>
      </c>
      <c r="O3" s="11">
        <v>7.75</v>
      </c>
      <c r="P3" s="11">
        <v>7.97</v>
      </c>
      <c r="Q3" s="11">
        <v>4.88</v>
      </c>
      <c r="R3" s="11">
        <v>5.0999999999999996</v>
      </c>
      <c r="S3" s="11">
        <v>5.68</v>
      </c>
      <c r="T3" s="11">
        <v>2.98</v>
      </c>
      <c r="U3" s="11">
        <v>7.49</v>
      </c>
      <c r="V3" s="11">
        <v>7.49</v>
      </c>
      <c r="W3" s="11">
        <v>7.45</v>
      </c>
      <c r="X3" s="11">
        <v>7.75</v>
      </c>
      <c r="Y3" s="11">
        <v>7.84</v>
      </c>
      <c r="Z3" s="11">
        <v>7.93</v>
      </c>
      <c r="AA3" s="11">
        <v>7.55</v>
      </c>
      <c r="AB3" s="11">
        <v>7.83</v>
      </c>
      <c r="AC3" s="11">
        <v>7.91</v>
      </c>
      <c r="AD3" s="11">
        <v>7.63</v>
      </c>
      <c r="AE3" s="11">
        <v>9.17</v>
      </c>
      <c r="AF3" s="11">
        <v>9.7200000000000006</v>
      </c>
      <c r="AG3" s="11">
        <v>4.8899999999999997</v>
      </c>
      <c r="AH3" s="11"/>
      <c r="AI3" s="11"/>
      <c r="AM3" s="5"/>
    </row>
    <row r="4" spans="1:40" s="4" customFormat="1" x14ac:dyDescent="0.25">
      <c r="A4" s="3" t="s">
        <v>7</v>
      </c>
      <c r="B4" s="4">
        <v>44.8</v>
      </c>
      <c r="C4" s="24">
        <v>44.9</v>
      </c>
      <c r="D4" s="4">
        <v>37.6</v>
      </c>
      <c r="E4" s="24">
        <v>44.9</v>
      </c>
      <c r="F4" s="24">
        <v>46.4</v>
      </c>
      <c r="G4" s="24">
        <v>47.3</v>
      </c>
      <c r="H4" s="24">
        <v>45.7</v>
      </c>
      <c r="I4" s="24">
        <v>47</v>
      </c>
      <c r="J4" s="24">
        <v>46.4</v>
      </c>
      <c r="K4" s="25">
        <v>47.6</v>
      </c>
      <c r="L4" s="24">
        <v>47.9</v>
      </c>
      <c r="M4" s="25">
        <v>38.4</v>
      </c>
      <c r="N4" s="25">
        <v>41.8</v>
      </c>
      <c r="O4" s="25">
        <v>37.4</v>
      </c>
      <c r="P4" s="25">
        <v>49</v>
      </c>
      <c r="Q4" s="25">
        <v>19</v>
      </c>
      <c r="R4" s="25">
        <v>28.6</v>
      </c>
      <c r="S4" s="24">
        <v>32.1</v>
      </c>
      <c r="T4" s="24">
        <v>11.3</v>
      </c>
      <c r="U4" s="24">
        <v>44.9</v>
      </c>
      <c r="V4" s="24">
        <v>48.4</v>
      </c>
      <c r="W4" s="24">
        <v>46.4</v>
      </c>
      <c r="X4" s="24">
        <v>50.4</v>
      </c>
      <c r="Y4" s="24">
        <v>51.2</v>
      </c>
      <c r="Z4" s="4">
        <v>51.8</v>
      </c>
      <c r="AA4" s="4">
        <v>50.4</v>
      </c>
      <c r="AB4" s="4">
        <v>51.9</v>
      </c>
      <c r="AC4" s="4">
        <v>51.9</v>
      </c>
      <c r="AD4" s="4">
        <v>61.1</v>
      </c>
      <c r="AE4" s="4">
        <v>40.4</v>
      </c>
      <c r="AF4" s="4">
        <v>23.9</v>
      </c>
      <c r="AG4" s="4">
        <v>15.5</v>
      </c>
      <c r="AI4" s="15">
        <f>SUM(C4:AG4)</f>
        <v>1301.5000000000002</v>
      </c>
      <c r="AJ4" s="6">
        <f>AVERAGE(C4:AG4)</f>
        <v>41.983870967741943</v>
      </c>
      <c r="AK4" s="17"/>
    </row>
    <row r="5" spans="1:40" x14ac:dyDescent="0.25">
      <c r="A5" s="2" t="s">
        <v>16</v>
      </c>
      <c r="B5" s="16">
        <v>114627</v>
      </c>
      <c r="C5" s="16">
        <v>114672</v>
      </c>
      <c r="D5">
        <v>114709</v>
      </c>
      <c r="E5" s="16">
        <v>114754</v>
      </c>
      <c r="F5" s="16">
        <v>114801</v>
      </c>
      <c r="G5" s="16">
        <v>114848</v>
      </c>
      <c r="H5" s="16">
        <v>114894</v>
      </c>
      <c r="I5" s="16">
        <v>114941</v>
      </c>
      <c r="J5" s="16">
        <v>114987</v>
      </c>
      <c r="K5" s="16">
        <v>115035</v>
      </c>
      <c r="L5" s="16">
        <v>115083</v>
      </c>
      <c r="M5" s="16">
        <v>115121</v>
      </c>
      <c r="N5" s="16">
        <v>115163</v>
      </c>
      <c r="O5" s="16">
        <v>115201</v>
      </c>
      <c r="P5" s="16">
        <v>115250</v>
      </c>
      <c r="Q5" s="16">
        <v>115269</v>
      </c>
      <c r="R5" s="16">
        <v>115297</v>
      </c>
      <c r="S5" s="16">
        <v>115329</v>
      </c>
      <c r="T5" s="16">
        <v>115341</v>
      </c>
      <c r="U5" s="16">
        <v>115386</v>
      </c>
      <c r="V5" s="16">
        <v>115434</v>
      </c>
      <c r="W5" s="16">
        <v>115481</v>
      </c>
      <c r="X5" s="16">
        <v>115531</v>
      </c>
      <c r="Y5" s="16">
        <v>115582</v>
      </c>
      <c r="Z5" s="16">
        <v>115634</v>
      </c>
      <c r="AA5" s="16">
        <v>115685</v>
      </c>
      <c r="AB5" s="16">
        <v>115737</v>
      </c>
      <c r="AC5" s="16">
        <v>115789</v>
      </c>
      <c r="AD5" s="16">
        <v>115841</v>
      </c>
      <c r="AE5" s="16">
        <v>115881</v>
      </c>
      <c r="AF5" s="16">
        <v>115905</v>
      </c>
      <c r="AG5" s="16">
        <v>115920</v>
      </c>
      <c r="AI5">
        <f>MAX(C5:AG5)-B5</f>
        <v>1293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G6 I6:AG6">
    <cfRule type="cellIs" dxfId="32" priority="31" stopIfTrue="1" operator="greaterThan">
      <formula>17</formula>
    </cfRule>
    <cfRule type="cellIs" dxfId="31" priority="32" stopIfTrue="1" operator="between">
      <formula>10</formula>
      <formula>15</formula>
    </cfRule>
    <cfRule type="cellIs" dxfId="30" priority="33" stopIfTrue="1" operator="between">
      <formula>15</formula>
      <formula>17</formula>
    </cfRule>
  </conditionalFormatting>
  <conditionalFormatting sqref="T4:U4 P4:R4 E4:G4 I4:N4 Y4:AG4">
    <cfRule type="cellIs" dxfId="29" priority="34" stopIfTrue="1" operator="greaterThan">
      <formula>50</formula>
    </cfRule>
    <cfRule type="cellIs" dxfId="28" priority="35" stopIfTrue="1" operator="between">
      <formula>25</formula>
      <formula>35</formula>
    </cfRule>
    <cfRule type="cellIs" dxfId="27" priority="36" stopIfTrue="1" operator="between">
      <formula>35</formula>
      <formula>50</formula>
    </cfRule>
  </conditionalFormatting>
  <conditionalFormatting sqref="W4">
    <cfRule type="cellIs" dxfId="26" priority="28" stopIfTrue="1" operator="greaterThan">
      <formula>50</formula>
    </cfRule>
    <cfRule type="cellIs" dxfId="25" priority="29" stopIfTrue="1" operator="between">
      <formula>25</formula>
      <formula>35</formula>
    </cfRule>
    <cfRule type="cellIs" dxfId="24" priority="30" stopIfTrue="1" operator="between">
      <formula>35</formula>
      <formula>50</formula>
    </cfRule>
  </conditionalFormatting>
  <conditionalFormatting sqref="V4">
    <cfRule type="cellIs" dxfId="23" priority="25" stopIfTrue="1" operator="greaterThan">
      <formula>50</formula>
    </cfRule>
    <cfRule type="cellIs" dxfId="22" priority="26" stopIfTrue="1" operator="between">
      <formula>25</formula>
      <formula>35</formula>
    </cfRule>
    <cfRule type="cellIs" dxfId="21" priority="27" stopIfTrue="1" operator="between">
      <formula>35</formula>
      <formula>50</formula>
    </cfRule>
  </conditionalFormatting>
  <conditionalFormatting sqref="S4">
    <cfRule type="cellIs" dxfId="20" priority="22" stopIfTrue="1" operator="greaterThan">
      <formula>50</formula>
    </cfRule>
    <cfRule type="cellIs" dxfId="19" priority="23" stopIfTrue="1" operator="between">
      <formula>25</formula>
      <formula>35</formula>
    </cfRule>
    <cfRule type="cellIs" dxfId="18" priority="24" stopIfTrue="1" operator="between">
      <formula>35</formula>
      <formula>50</formula>
    </cfRule>
  </conditionalFormatting>
  <conditionalFormatting sqref="O4">
    <cfRule type="cellIs" dxfId="17" priority="19" stopIfTrue="1" operator="greaterThan">
      <formula>50</formula>
    </cfRule>
    <cfRule type="cellIs" dxfId="16" priority="20" stopIfTrue="1" operator="between">
      <formula>25</formula>
      <formula>35</formula>
    </cfRule>
    <cfRule type="cellIs" dxfId="15" priority="21" stopIfTrue="1" operator="between">
      <formula>35</formula>
      <formula>50</formula>
    </cfRule>
  </conditionalFormatting>
  <conditionalFormatting sqref="C4">
    <cfRule type="cellIs" dxfId="14" priority="16" stopIfTrue="1" operator="greaterThan">
      <formula>50</formula>
    </cfRule>
    <cfRule type="cellIs" dxfId="13" priority="17" stopIfTrue="1" operator="between">
      <formula>25</formula>
      <formula>35</formula>
    </cfRule>
    <cfRule type="cellIs" dxfId="12" priority="18" stopIfTrue="1" operator="between">
      <formula>35</formula>
      <formula>50</formula>
    </cfRule>
  </conditionalFormatting>
  <conditionalFormatting sqref="X4">
    <cfRule type="cellIs" dxfId="11" priority="13" stopIfTrue="1" operator="greaterThan">
      <formula>50</formula>
    </cfRule>
    <cfRule type="cellIs" dxfId="10" priority="14" stopIfTrue="1" operator="between">
      <formula>25</formula>
      <formula>35</formula>
    </cfRule>
    <cfRule type="cellIs" dxfId="9" priority="15" stopIfTrue="1" operator="between">
      <formula>35</formula>
      <formula>50</formula>
    </cfRule>
  </conditionalFormatting>
  <conditionalFormatting sqref="H4">
    <cfRule type="cellIs" dxfId="8" priority="10" stopIfTrue="1" operator="greaterThan">
      <formula>50</formula>
    </cfRule>
    <cfRule type="cellIs" dxfId="7" priority="11" stopIfTrue="1" operator="between">
      <formula>25</formula>
      <formula>35</formula>
    </cfRule>
    <cfRule type="cellIs" dxfId="6" priority="12" stopIfTrue="1" operator="between">
      <formula>35</formula>
      <formula>50</formula>
    </cfRule>
  </conditionalFormatting>
  <conditionalFormatting sqref="H6">
    <cfRule type="cellIs" dxfId="5" priority="7" stopIfTrue="1" operator="greaterThan">
      <formula>17</formula>
    </cfRule>
    <cfRule type="cellIs" dxfId="4" priority="8" stopIfTrue="1" operator="between">
      <formula>10</formula>
      <formula>15</formula>
    </cfRule>
    <cfRule type="cellIs" dxfId="3" priority="9" stopIfTrue="1" operator="between">
      <formula>15</formula>
      <formula>17</formula>
    </cfRule>
  </conditionalFormatting>
  <conditionalFormatting sqref="B4">
    <cfRule type="cellIs" dxfId="2" priority="1" stopIfTrue="1" operator="greaterThan">
      <formula>50</formula>
    </cfRule>
    <cfRule type="cellIs" dxfId="1" priority="2" stopIfTrue="1" operator="between">
      <formula>25</formula>
      <formula>35</formula>
    </cfRule>
    <cfRule type="cellIs" dxfId="0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8.5839999999999996</v>
      </c>
      <c r="C3" s="11">
        <v>10</v>
      </c>
      <c r="D3" s="11">
        <v>9.9410000000000007</v>
      </c>
      <c r="E3" s="11">
        <v>9.4149999999999991</v>
      </c>
      <c r="F3" s="11">
        <v>8.7240000000000002</v>
      </c>
      <c r="G3" s="11">
        <v>3.8159999999999998</v>
      </c>
      <c r="H3" s="11">
        <v>6.8789999999999996</v>
      </c>
      <c r="I3" s="11">
        <v>4.8440000000000003</v>
      </c>
      <c r="J3" s="11">
        <v>8.7750000000000004</v>
      </c>
      <c r="K3" s="11">
        <v>9.9949999999999992</v>
      </c>
      <c r="L3" s="11">
        <v>10</v>
      </c>
      <c r="M3" s="11">
        <v>10</v>
      </c>
      <c r="N3" s="11">
        <v>10</v>
      </c>
      <c r="O3" s="11">
        <v>10</v>
      </c>
      <c r="P3" s="11">
        <v>8.8119999999999994</v>
      </c>
      <c r="Q3" s="11">
        <v>9.5150000000000006</v>
      </c>
      <c r="R3" s="11">
        <v>9.4529999999999994</v>
      </c>
      <c r="S3" s="11">
        <v>8.5890000000000004</v>
      </c>
      <c r="T3" s="11">
        <v>10</v>
      </c>
      <c r="U3" s="11">
        <v>1.3839999999999999</v>
      </c>
      <c r="V3" s="11">
        <v>9.5009999999999994</v>
      </c>
      <c r="W3" s="11">
        <v>3.7130000000000001</v>
      </c>
      <c r="X3" s="11">
        <v>4.0679999999999996</v>
      </c>
      <c r="Y3" s="11">
        <v>10</v>
      </c>
      <c r="Z3" s="11">
        <v>8.984</v>
      </c>
      <c r="AA3" s="11">
        <v>8.9019999999999992</v>
      </c>
      <c r="AB3" s="11">
        <v>10</v>
      </c>
      <c r="AC3" s="11">
        <v>3.9359999999999999</v>
      </c>
      <c r="AD3" s="11">
        <v>10</v>
      </c>
      <c r="AE3" s="11">
        <v>4.008</v>
      </c>
      <c r="AF3" s="11">
        <v>6.22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16</v>
      </c>
      <c r="C4" s="4">
        <v>56.3</v>
      </c>
      <c r="D4" s="4">
        <v>49.9</v>
      </c>
      <c r="E4" s="4">
        <v>33.4</v>
      </c>
      <c r="F4" s="4">
        <v>35.6</v>
      </c>
      <c r="G4" s="4">
        <v>17.8</v>
      </c>
      <c r="H4" s="4">
        <v>26.8</v>
      </c>
      <c r="I4" s="23">
        <v>21.5</v>
      </c>
      <c r="J4" s="23">
        <v>23.3</v>
      </c>
      <c r="K4" s="23">
        <v>26.6</v>
      </c>
      <c r="L4" s="23">
        <v>49.4</v>
      </c>
      <c r="M4" s="23">
        <v>32.700000000000003</v>
      </c>
      <c r="N4" s="23">
        <v>54.8</v>
      </c>
      <c r="O4" s="23">
        <v>48.2</v>
      </c>
      <c r="P4" s="23">
        <v>63.4</v>
      </c>
      <c r="Q4" s="23">
        <v>61.9</v>
      </c>
      <c r="R4" s="4">
        <v>56</v>
      </c>
      <c r="S4" s="4">
        <v>61.7</v>
      </c>
      <c r="T4" s="4">
        <v>53.4</v>
      </c>
      <c r="U4" s="4">
        <v>8.6</v>
      </c>
      <c r="V4" s="4">
        <v>29.7</v>
      </c>
      <c r="W4" s="4">
        <v>20.2</v>
      </c>
      <c r="X4" s="4">
        <v>20</v>
      </c>
      <c r="Y4" s="4">
        <v>55.9</v>
      </c>
      <c r="Z4" s="4">
        <v>66.099999999999994</v>
      </c>
      <c r="AA4" s="4">
        <v>65.7</v>
      </c>
      <c r="AB4" s="4">
        <v>37.299999999999997</v>
      </c>
      <c r="AC4" s="4">
        <v>15.5</v>
      </c>
      <c r="AD4" s="4">
        <v>37.700000000000003</v>
      </c>
      <c r="AE4" s="4">
        <v>18.100000000000001</v>
      </c>
      <c r="AF4" s="4">
        <v>20.399999999999999</v>
      </c>
      <c r="AI4" s="4">
        <f>SUM(C4:AG4)</f>
        <v>1167.9000000000001</v>
      </c>
      <c r="AJ4" s="6">
        <f>AVERAGE(C4:AG4)</f>
        <v>38.93</v>
      </c>
      <c r="AK4" s="17"/>
    </row>
    <row r="5" spans="1:40" x14ac:dyDescent="0.25">
      <c r="A5" s="2" t="s">
        <v>16</v>
      </c>
      <c r="B5">
        <v>8443</v>
      </c>
      <c r="C5">
        <v>8499</v>
      </c>
      <c r="D5">
        <v>8549</v>
      </c>
      <c r="E5">
        <v>8583</v>
      </c>
      <c r="F5">
        <v>8618</v>
      </c>
      <c r="G5">
        <v>8636</v>
      </c>
      <c r="H5">
        <v>8663</v>
      </c>
      <c r="I5">
        <v>8684</v>
      </c>
      <c r="J5">
        <v>8708</v>
      </c>
      <c r="K5">
        <v>8734</v>
      </c>
      <c r="L5">
        <v>8784</v>
      </c>
      <c r="M5">
        <v>8817</v>
      </c>
      <c r="N5">
        <v>8872</v>
      </c>
      <c r="O5">
        <v>8920</v>
      </c>
      <c r="P5">
        <v>8983</v>
      </c>
      <c r="Q5">
        <v>9045</v>
      </c>
      <c r="R5">
        <v>9101</v>
      </c>
      <c r="S5">
        <v>9163</v>
      </c>
      <c r="T5">
        <v>9216</v>
      </c>
      <c r="U5">
        <v>9225</v>
      </c>
      <c r="V5">
        <v>9255</v>
      </c>
      <c r="W5">
        <v>9275</v>
      </c>
      <c r="X5">
        <v>9295</v>
      </c>
      <c r="Y5">
        <v>9351</v>
      </c>
      <c r="Z5">
        <v>9417</v>
      </c>
      <c r="AA5">
        <v>9483</v>
      </c>
      <c r="AB5">
        <v>9520</v>
      </c>
      <c r="AC5">
        <v>9536</v>
      </c>
      <c r="AD5">
        <v>9574</v>
      </c>
      <c r="AE5">
        <v>9592</v>
      </c>
      <c r="AF5">
        <v>9612</v>
      </c>
      <c r="AI5">
        <f>MAX(C5:AG5)-B5</f>
        <v>1169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544" priority="1" stopIfTrue="1" operator="greaterThan">
      <formula>17</formula>
    </cfRule>
    <cfRule type="cellIs" dxfId="1543" priority="2" stopIfTrue="1" operator="between">
      <formula>10</formula>
      <formula>15</formula>
    </cfRule>
    <cfRule type="cellIs" dxfId="1542" priority="3" stopIfTrue="1" operator="between">
      <formula>15</formula>
      <formula>17</formula>
    </cfRule>
  </conditionalFormatting>
  <conditionalFormatting sqref="B4:AG4">
    <cfRule type="cellIs" dxfId="1541" priority="4" stopIfTrue="1" operator="greaterThan">
      <formula>50</formula>
    </cfRule>
    <cfRule type="cellIs" dxfId="1540" priority="5" stopIfTrue="1" operator="between">
      <formula>25</formula>
      <formula>35</formula>
    </cfRule>
    <cfRule type="cellIs" dxfId="1539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4.8899999999999997</v>
      </c>
      <c r="C3" s="11">
        <v>1.1499999999999999</v>
      </c>
      <c r="D3">
        <v>0.52900000000000003</v>
      </c>
      <c r="E3" s="11">
        <v>2.76</v>
      </c>
      <c r="F3" s="11">
        <v>10</v>
      </c>
      <c r="G3" s="11">
        <v>10</v>
      </c>
      <c r="H3" s="11">
        <v>10</v>
      </c>
      <c r="I3" s="11">
        <v>3.93</v>
      </c>
      <c r="J3" s="11">
        <v>4.9800000000000004</v>
      </c>
      <c r="K3" s="11">
        <v>10</v>
      </c>
      <c r="L3" s="11">
        <v>10</v>
      </c>
      <c r="M3" s="11">
        <v>9.34</v>
      </c>
      <c r="N3" s="11">
        <v>9.15</v>
      </c>
      <c r="O3" s="11">
        <v>8.59</v>
      </c>
      <c r="P3" s="11">
        <v>8.39</v>
      </c>
      <c r="Q3" s="11">
        <v>8.7799999999999994</v>
      </c>
      <c r="R3" s="11">
        <v>9.99</v>
      </c>
      <c r="S3" s="11">
        <v>9.44</v>
      </c>
      <c r="T3" s="11">
        <v>9.06</v>
      </c>
      <c r="U3" s="11">
        <v>9.11</v>
      </c>
      <c r="V3" s="11">
        <v>9.33</v>
      </c>
      <c r="W3" s="11">
        <v>9.85</v>
      </c>
      <c r="X3" s="11">
        <v>9.6999999999999993</v>
      </c>
      <c r="Y3" s="11">
        <v>10</v>
      </c>
      <c r="Z3" s="11">
        <v>4.4000000000000004</v>
      </c>
      <c r="AA3" s="11">
        <v>3.86</v>
      </c>
      <c r="AB3" s="11">
        <v>10</v>
      </c>
      <c r="AC3" s="11">
        <v>9.18</v>
      </c>
      <c r="AD3" s="11">
        <v>9.0299999999999994</v>
      </c>
      <c r="AE3" s="11">
        <v>9.85</v>
      </c>
      <c r="AF3" s="11">
        <v>10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15.5</v>
      </c>
      <c r="C4" s="24">
        <v>6.1</v>
      </c>
      <c r="D4" s="4">
        <v>1.7</v>
      </c>
      <c r="E4" s="24">
        <v>11.5</v>
      </c>
      <c r="F4" s="24">
        <v>47.6</v>
      </c>
      <c r="G4" s="24">
        <v>45.6</v>
      </c>
      <c r="H4" s="24">
        <v>44.3</v>
      </c>
      <c r="I4" s="24">
        <v>16.2</v>
      </c>
      <c r="J4" s="24">
        <v>25.3</v>
      </c>
      <c r="K4" s="25">
        <v>27.3</v>
      </c>
      <c r="L4" s="24">
        <v>61.4</v>
      </c>
      <c r="M4" s="25">
        <v>57.8</v>
      </c>
      <c r="N4" s="25">
        <v>60.3</v>
      </c>
      <c r="O4" s="25">
        <v>56.3</v>
      </c>
      <c r="P4" s="25">
        <v>60.3</v>
      </c>
      <c r="Q4" s="25">
        <v>58.6</v>
      </c>
      <c r="R4" s="25">
        <v>64.099999999999994</v>
      </c>
      <c r="S4" s="24">
        <v>64.5</v>
      </c>
      <c r="T4" s="24">
        <v>63.2</v>
      </c>
      <c r="U4" s="24">
        <v>60.4</v>
      </c>
      <c r="V4" s="24">
        <v>61.8</v>
      </c>
      <c r="W4" s="24">
        <v>59.4</v>
      </c>
      <c r="X4" s="24">
        <v>55.9</v>
      </c>
      <c r="Y4" s="24">
        <v>31.6</v>
      </c>
      <c r="Z4" s="4">
        <v>22.1</v>
      </c>
      <c r="AA4" s="4">
        <v>16.100000000000001</v>
      </c>
      <c r="AB4" s="4">
        <v>35.799999999999997</v>
      </c>
      <c r="AC4" s="4">
        <v>64.099999999999994</v>
      </c>
      <c r="AD4" s="4">
        <v>62.9</v>
      </c>
      <c r="AE4" s="4">
        <v>57.9</v>
      </c>
      <c r="AF4" s="4">
        <v>47.3</v>
      </c>
      <c r="AI4" s="15">
        <f>SUM(C4:AG4)</f>
        <v>1347.3999999999999</v>
      </c>
      <c r="AJ4" s="6">
        <f>AVERAGE(C4:AG4)</f>
        <v>44.913333333333327</v>
      </c>
      <c r="AK4" s="17"/>
    </row>
    <row r="5" spans="1:40" x14ac:dyDescent="0.25">
      <c r="A5" s="2" t="s">
        <v>16</v>
      </c>
      <c r="B5" s="16">
        <v>115920</v>
      </c>
      <c r="C5" s="16">
        <v>115927</v>
      </c>
      <c r="D5">
        <v>115928</v>
      </c>
      <c r="E5" s="16">
        <v>115940</v>
      </c>
      <c r="F5" s="16">
        <v>115988</v>
      </c>
      <c r="G5" s="16">
        <v>116033</v>
      </c>
      <c r="H5" s="16">
        <v>116078</v>
      </c>
      <c r="I5" s="16">
        <v>116094</v>
      </c>
      <c r="J5" s="16">
        <v>116119</v>
      </c>
      <c r="K5" s="16">
        <v>116147</v>
      </c>
      <c r="L5" s="16">
        <v>116208</v>
      </c>
      <c r="M5" s="16">
        <v>116266</v>
      </c>
      <c r="N5" s="16">
        <v>116326</v>
      </c>
      <c r="O5" s="16">
        <v>116383</v>
      </c>
      <c r="P5" s="16">
        <v>116443</v>
      </c>
      <c r="Q5" s="16">
        <v>116501</v>
      </c>
      <c r="R5" s="16">
        <v>116566</v>
      </c>
      <c r="S5" s="16">
        <v>116630</v>
      </c>
      <c r="T5" s="16">
        <v>116693</v>
      </c>
      <c r="U5" s="16">
        <v>116754</v>
      </c>
      <c r="V5" s="16">
        <v>116816</v>
      </c>
      <c r="W5" s="16">
        <v>116875</v>
      </c>
      <c r="X5" s="16">
        <v>116931</v>
      </c>
      <c r="Y5" s="16">
        <v>116963</v>
      </c>
      <c r="Z5" s="16">
        <v>116985</v>
      </c>
      <c r="AA5" s="16">
        <v>117001</v>
      </c>
      <c r="AB5" s="16">
        <v>117037</v>
      </c>
      <c r="AC5" s="16">
        <v>117101</v>
      </c>
      <c r="AD5" s="16">
        <v>117164</v>
      </c>
      <c r="AE5" s="16">
        <v>117222</v>
      </c>
      <c r="AF5" s="16">
        <v>117269</v>
      </c>
      <c r="AG5" s="16"/>
      <c r="AI5">
        <f>MAX(C5:AG5)-B5</f>
        <v>1349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4:AG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10</v>
      </c>
      <c r="C3" s="11">
        <v>10</v>
      </c>
      <c r="D3">
        <v>9.08</v>
      </c>
      <c r="E3" s="11">
        <v>10</v>
      </c>
      <c r="F3" s="11">
        <v>10</v>
      </c>
      <c r="G3" s="11">
        <v>2.79</v>
      </c>
      <c r="H3" s="11">
        <v>6.08</v>
      </c>
      <c r="I3" s="11">
        <v>10</v>
      </c>
      <c r="J3" s="11">
        <v>10</v>
      </c>
      <c r="K3" s="11">
        <v>10</v>
      </c>
      <c r="L3" s="11">
        <v>9.08</v>
      </c>
      <c r="M3" s="11">
        <v>8.6199999999999992</v>
      </c>
      <c r="N3" s="11">
        <v>9.92</v>
      </c>
      <c r="O3" s="11">
        <v>10</v>
      </c>
      <c r="P3" s="11">
        <v>9.52</v>
      </c>
      <c r="Q3" s="11">
        <v>8.56</v>
      </c>
      <c r="R3" s="11">
        <v>9.92</v>
      </c>
      <c r="S3" s="11">
        <v>8.64</v>
      </c>
      <c r="T3" s="11">
        <v>8.68</v>
      </c>
      <c r="U3" s="11">
        <v>10</v>
      </c>
      <c r="V3" s="11">
        <v>8.35</v>
      </c>
      <c r="W3" s="11">
        <v>9.31</v>
      </c>
      <c r="X3" s="11">
        <v>9.18</v>
      </c>
      <c r="Y3" s="11">
        <v>10</v>
      </c>
      <c r="Z3" s="11">
        <v>10</v>
      </c>
      <c r="AA3" s="11">
        <v>10</v>
      </c>
      <c r="AB3" s="11">
        <v>10</v>
      </c>
      <c r="AC3" s="11">
        <v>8.94</v>
      </c>
      <c r="AD3" s="11">
        <v>10</v>
      </c>
      <c r="AE3" s="11">
        <v>10</v>
      </c>
      <c r="AF3" s="11">
        <v>10</v>
      </c>
      <c r="AG3" s="11">
        <v>7.37</v>
      </c>
      <c r="AH3" s="11"/>
      <c r="AI3" s="11"/>
      <c r="AM3" s="5"/>
    </row>
    <row r="4" spans="1:40" s="4" customFormat="1" x14ac:dyDescent="0.25">
      <c r="A4" s="3" t="s">
        <v>7</v>
      </c>
      <c r="B4" s="4">
        <v>47.3</v>
      </c>
      <c r="C4" s="24">
        <v>60.3</v>
      </c>
      <c r="D4" s="4">
        <v>61.4</v>
      </c>
      <c r="E4" s="24">
        <v>44.7</v>
      </c>
      <c r="F4" s="24">
        <v>40.700000000000003</v>
      </c>
      <c r="G4" s="24">
        <v>15.4</v>
      </c>
      <c r="H4" s="24">
        <v>27.3</v>
      </c>
      <c r="I4" s="24">
        <v>34.5</v>
      </c>
      <c r="J4" s="24">
        <v>43.9</v>
      </c>
      <c r="K4" s="25">
        <v>58.2</v>
      </c>
      <c r="L4" s="24">
        <v>60.6</v>
      </c>
      <c r="M4" s="25">
        <v>61.8</v>
      </c>
      <c r="N4" s="25">
        <v>58.7</v>
      </c>
      <c r="O4" s="25">
        <v>49.1</v>
      </c>
      <c r="P4" s="25">
        <v>62.3</v>
      </c>
      <c r="Q4" s="25">
        <v>62.8</v>
      </c>
      <c r="R4" s="25">
        <v>43.5</v>
      </c>
      <c r="S4" s="24">
        <v>60.8</v>
      </c>
      <c r="T4" s="24">
        <v>63.3</v>
      </c>
      <c r="U4" s="24">
        <v>59.8</v>
      </c>
      <c r="V4" s="24">
        <v>63</v>
      </c>
      <c r="W4" s="24">
        <v>63.2</v>
      </c>
      <c r="X4" s="24">
        <v>48.6</v>
      </c>
      <c r="Y4" s="24">
        <v>42.5</v>
      </c>
      <c r="Z4" s="4">
        <v>23.4</v>
      </c>
      <c r="AA4" s="4">
        <v>60.1</v>
      </c>
      <c r="AB4" s="4">
        <v>65</v>
      </c>
      <c r="AC4" s="4">
        <v>66.900000000000006</v>
      </c>
      <c r="AD4" s="4">
        <v>47.4</v>
      </c>
      <c r="AE4" s="4">
        <v>58.2</v>
      </c>
      <c r="AF4" s="4">
        <v>62.7</v>
      </c>
      <c r="AG4" s="4">
        <v>23.3</v>
      </c>
      <c r="AI4" s="15">
        <f>SUM(C4:AG4)</f>
        <v>1593.4</v>
      </c>
      <c r="AJ4" s="6">
        <f>AVERAGE(C4:AG4)</f>
        <v>51.400000000000006</v>
      </c>
      <c r="AK4" s="17"/>
    </row>
    <row r="5" spans="1:40" x14ac:dyDescent="0.25">
      <c r="A5" s="2" t="s">
        <v>16</v>
      </c>
      <c r="B5" s="16">
        <v>117269</v>
      </c>
      <c r="C5" s="16">
        <v>117330</v>
      </c>
      <c r="D5">
        <v>117391</v>
      </c>
      <c r="E5" s="16">
        <v>117436</v>
      </c>
      <c r="F5" s="16">
        <v>117477</v>
      </c>
      <c r="G5" s="16">
        <v>117492</v>
      </c>
      <c r="H5" s="16">
        <v>117519</v>
      </c>
      <c r="I5" s="16">
        <v>117554</v>
      </c>
      <c r="J5" s="16">
        <v>117598</v>
      </c>
      <c r="K5" s="16">
        <v>117656</v>
      </c>
      <c r="L5" s="16">
        <v>117717</v>
      </c>
      <c r="M5" s="16">
        <v>117779</v>
      </c>
      <c r="N5" s="16">
        <v>117837</v>
      </c>
      <c r="O5" s="16">
        <v>117886</v>
      </c>
      <c r="P5" s="16">
        <v>117949</v>
      </c>
      <c r="Q5" s="16">
        <v>118012</v>
      </c>
      <c r="R5" s="16">
        <v>118055</v>
      </c>
      <c r="S5" s="16">
        <v>118116</v>
      </c>
      <c r="T5" s="16">
        <v>118179</v>
      </c>
      <c r="U5" s="16">
        <v>118239</v>
      </c>
      <c r="V5" s="16">
        <v>118302</v>
      </c>
      <c r="W5" s="16">
        <v>118365</v>
      </c>
      <c r="X5" s="16">
        <v>118414</v>
      </c>
      <c r="Y5" s="16">
        <v>118457</v>
      </c>
      <c r="Z5" s="16">
        <v>118480</v>
      </c>
      <c r="AA5" s="16">
        <v>118540</v>
      </c>
      <c r="AB5" s="16">
        <v>118605</v>
      </c>
      <c r="AC5" s="16">
        <v>118672</v>
      </c>
      <c r="AD5" s="16">
        <v>118720</v>
      </c>
      <c r="AE5" s="16">
        <v>118778</v>
      </c>
      <c r="AF5" s="16">
        <v>118841</v>
      </c>
      <c r="AG5" s="16">
        <v>118864</v>
      </c>
      <c r="AI5">
        <f>MAX(C5:AG5)-B5</f>
        <v>1595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AG4">
    <cfRule type="colorScale" priority="2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7.37</v>
      </c>
      <c r="C3" s="11">
        <v>9.94</v>
      </c>
      <c r="D3">
        <v>10</v>
      </c>
      <c r="E3" s="11">
        <v>10</v>
      </c>
      <c r="F3" s="11">
        <v>8.7100000000000009</v>
      </c>
      <c r="G3" s="11">
        <v>10</v>
      </c>
      <c r="H3" s="11">
        <v>10</v>
      </c>
      <c r="I3" s="11">
        <v>10</v>
      </c>
      <c r="J3" s="11">
        <v>10</v>
      </c>
      <c r="K3" s="11">
        <v>10</v>
      </c>
      <c r="L3" s="11">
        <v>10</v>
      </c>
      <c r="M3" s="11">
        <v>8.86</v>
      </c>
      <c r="N3" s="11">
        <v>9.9</v>
      </c>
      <c r="O3" s="11">
        <v>10</v>
      </c>
      <c r="P3" s="11">
        <v>8.81</v>
      </c>
      <c r="Q3" s="11">
        <v>9.6999999999999993</v>
      </c>
      <c r="R3" s="11">
        <v>10</v>
      </c>
      <c r="S3" s="11">
        <v>8.5</v>
      </c>
      <c r="T3" s="11">
        <v>8.18</v>
      </c>
      <c r="U3" s="11">
        <v>8.24</v>
      </c>
      <c r="V3" s="11">
        <v>8.33</v>
      </c>
      <c r="W3" s="11">
        <v>9.7899999999999991</v>
      </c>
      <c r="X3" s="11">
        <v>10</v>
      </c>
      <c r="Y3" s="11">
        <v>10</v>
      </c>
      <c r="Z3" s="11">
        <v>10</v>
      </c>
      <c r="AA3" s="11">
        <v>9.9700000000000006</v>
      </c>
      <c r="AB3" s="11">
        <v>10</v>
      </c>
      <c r="AC3" s="11">
        <v>7.86</v>
      </c>
      <c r="AD3" s="11">
        <v>6.47</v>
      </c>
      <c r="AE3" s="11">
        <v>10</v>
      </c>
      <c r="AF3" s="11">
        <v>10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23.3</v>
      </c>
      <c r="C4" s="24">
        <v>33.4</v>
      </c>
      <c r="D4" s="4">
        <v>59.7</v>
      </c>
      <c r="E4" s="24">
        <v>35.5</v>
      </c>
      <c r="F4" s="24">
        <v>64.2</v>
      </c>
      <c r="G4" s="24">
        <v>32.6</v>
      </c>
      <c r="H4" s="24">
        <v>56.1</v>
      </c>
      <c r="I4" s="24">
        <v>37.799999999999997</v>
      </c>
      <c r="J4" s="24">
        <v>43.3</v>
      </c>
      <c r="K4" s="25">
        <v>32</v>
      </c>
      <c r="L4" s="24">
        <v>65.8</v>
      </c>
      <c r="M4" s="25">
        <v>68.400000000000006</v>
      </c>
      <c r="N4" s="25">
        <v>66.900000000000006</v>
      </c>
      <c r="O4" s="25">
        <v>46.7</v>
      </c>
      <c r="P4" s="25">
        <v>68.400000000000006</v>
      </c>
      <c r="Q4" s="25">
        <v>60.4</v>
      </c>
      <c r="R4" s="25">
        <v>57.4</v>
      </c>
      <c r="S4" s="24">
        <v>62.6</v>
      </c>
      <c r="T4" s="24">
        <v>63.3</v>
      </c>
      <c r="U4" s="24">
        <v>67</v>
      </c>
      <c r="V4" s="24">
        <v>64.5</v>
      </c>
      <c r="W4" s="24">
        <v>56.2</v>
      </c>
      <c r="X4" s="24">
        <v>42.7</v>
      </c>
      <c r="Y4" s="24">
        <v>58.5</v>
      </c>
      <c r="Z4" s="4">
        <v>29</v>
      </c>
      <c r="AA4" s="4">
        <v>65.400000000000006</v>
      </c>
      <c r="AB4" s="4">
        <v>61.8</v>
      </c>
      <c r="AC4" s="4">
        <v>17.899999999999999</v>
      </c>
      <c r="AD4" s="4">
        <v>23.5</v>
      </c>
      <c r="AE4" s="4">
        <v>57.1</v>
      </c>
      <c r="AF4" s="4">
        <v>49.4</v>
      </c>
      <c r="AI4" s="15">
        <f>SUM(C4:AG4)</f>
        <v>1547.5000000000002</v>
      </c>
      <c r="AJ4" s="6">
        <f>AVERAGE(C4:AG4)</f>
        <v>51.583333333333343</v>
      </c>
      <c r="AK4" s="17"/>
    </row>
    <row r="5" spans="1:40" x14ac:dyDescent="0.25">
      <c r="A5" s="2" t="s">
        <v>16</v>
      </c>
      <c r="B5" s="16">
        <v>118864</v>
      </c>
      <c r="C5" s="16">
        <v>118897</v>
      </c>
      <c r="D5">
        <v>118957</v>
      </c>
      <c r="E5" s="16">
        <v>118993</v>
      </c>
      <c r="F5" s="16">
        <v>119057</v>
      </c>
      <c r="G5" s="16">
        <v>119090</v>
      </c>
      <c r="H5" s="16">
        <v>119146</v>
      </c>
      <c r="I5" s="16">
        <v>119184</v>
      </c>
      <c r="J5" s="16">
        <v>119227</v>
      </c>
      <c r="K5" s="16">
        <v>119259</v>
      </c>
      <c r="L5" s="16">
        <v>119325</v>
      </c>
      <c r="M5" s="16">
        <v>119394</v>
      </c>
      <c r="N5" s="16">
        <v>119461</v>
      </c>
      <c r="O5" s="16">
        <v>119507</v>
      </c>
      <c r="P5" s="16">
        <v>119576</v>
      </c>
      <c r="Q5" s="16">
        <v>119637</v>
      </c>
      <c r="R5" s="16">
        <v>119694</v>
      </c>
      <c r="S5" s="16">
        <v>119757</v>
      </c>
      <c r="T5" s="16">
        <v>119820</v>
      </c>
      <c r="U5" s="16">
        <v>119887</v>
      </c>
      <c r="V5" s="16">
        <v>119952</v>
      </c>
      <c r="W5" s="16">
        <v>120008</v>
      </c>
      <c r="X5" s="16">
        <v>120051</v>
      </c>
      <c r="Y5" s="16">
        <v>120110</v>
      </c>
      <c r="Z5" s="16">
        <v>120139</v>
      </c>
      <c r="AA5" s="16">
        <v>120204</v>
      </c>
      <c r="AB5" s="16">
        <v>120266</v>
      </c>
      <c r="AC5" s="16">
        <v>120284</v>
      </c>
      <c r="AD5" s="16">
        <v>120308</v>
      </c>
      <c r="AE5" s="16">
        <v>120365</v>
      </c>
      <c r="AF5" s="16">
        <v>120415</v>
      </c>
      <c r="AG5" s="16"/>
      <c r="AI5">
        <f>MAX(C5:AG5)-B5</f>
        <v>1551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>
      <selection activeCell="AG3" sqref="AG3:AG5"/>
    </sheetView>
  </sheetViews>
  <sheetFormatPr baseColWidth="10" defaultRowHeight="13.2" x14ac:dyDescent="0.25"/>
  <cols>
    <col min="1" max="1" width="21.2187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10</v>
      </c>
      <c r="C3" s="11">
        <v>10</v>
      </c>
      <c r="D3">
        <v>8.8699999999999992</v>
      </c>
      <c r="E3" s="11">
        <v>10</v>
      </c>
      <c r="F3" s="11">
        <v>10</v>
      </c>
      <c r="G3" s="11">
        <v>10</v>
      </c>
      <c r="H3" s="11">
        <v>9.01</v>
      </c>
      <c r="I3" s="11">
        <v>10</v>
      </c>
      <c r="J3" s="11">
        <v>10</v>
      </c>
      <c r="K3" s="11">
        <v>9.0500000000000007</v>
      </c>
      <c r="L3" s="11">
        <v>9.11</v>
      </c>
      <c r="M3" s="11">
        <v>8.92</v>
      </c>
      <c r="N3" s="11">
        <v>8.8699999999999992</v>
      </c>
      <c r="O3" s="11">
        <v>8.52</v>
      </c>
      <c r="P3" s="11">
        <v>9.2200000000000006</v>
      </c>
      <c r="Q3" s="11">
        <v>10</v>
      </c>
      <c r="R3" s="11">
        <v>8.5</v>
      </c>
      <c r="S3" s="11">
        <v>8.58</v>
      </c>
      <c r="T3" s="11">
        <v>8.31</v>
      </c>
      <c r="U3" s="11">
        <v>8.26</v>
      </c>
      <c r="V3" s="11">
        <v>9.93</v>
      </c>
      <c r="W3" s="11">
        <v>10</v>
      </c>
      <c r="X3" s="11">
        <v>8.1999999999999993</v>
      </c>
      <c r="Y3" s="11">
        <v>9.9700000000000006</v>
      </c>
      <c r="Z3" s="11">
        <v>8.27</v>
      </c>
      <c r="AA3" s="11">
        <v>9.44</v>
      </c>
      <c r="AB3" s="11">
        <v>10</v>
      </c>
      <c r="AC3" s="11">
        <v>10</v>
      </c>
      <c r="AD3" s="11">
        <v>9.17</v>
      </c>
      <c r="AE3" s="11">
        <v>7.23</v>
      </c>
      <c r="AF3" s="11">
        <v>10</v>
      </c>
      <c r="AG3" s="11">
        <v>9.9499999999999993</v>
      </c>
      <c r="AH3" s="11"/>
      <c r="AI3" s="11"/>
      <c r="AM3" s="5"/>
    </row>
    <row r="4" spans="1:40" s="4" customFormat="1" x14ac:dyDescent="0.25">
      <c r="A4" s="3" t="s">
        <v>7</v>
      </c>
      <c r="B4" s="4">
        <v>49.4</v>
      </c>
      <c r="C4" s="24">
        <v>27.6</v>
      </c>
      <c r="D4" s="4">
        <v>68.7</v>
      </c>
      <c r="E4" s="24">
        <v>65.900000000000006</v>
      </c>
      <c r="F4" s="24">
        <v>42.4</v>
      </c>
      <c r="G4" s="24">
        <v>55.9</v>
      </c>
      <c r="H4" s="24">
        <v>68.2</v>
      </c>
      <c r="I4" s="24">
        <v>63.7</v>
      </c>
      <c r="J4" s="24">
        <v>63.9</v>
      </c>
      <c r="K4" s="25">
        <v>67</v>
      </c>
      <c r="L4" s="24">
        <v>66.3</v>
      </c>
      <c r="M4" s="25">
        <v>67.099999999999994</v>
      </c>
      <c r="N4" s="25">
        <v>66.400000000000006</v>
      </c>
      <c r="O4" s="25">
        <v>64.400000000000006</v>
      </c>
      <c r="P4" s="25">
        <v>60.4</v>
      </c>
      <c r="Q4" s="25">
        <v>56.4</v>
      </c>
      <c r="R4" s="25">
        <v>63.8</v>
      </c>
      <c r="S4" s="24">
        <v>64.3</v>
      </c>
      <c r="T4" s="24">
        <v>62.3</v>
      </c>
      <c r="U4" s="24">
        <v>60.9</v>
      </c>
      <c r="V4" s="24">
        <v>33.1</v>
      </c>
      <c r="W4" s="24">
        <v>51.4</v>
      </c>
      <c r="X4" s="24">
        <v>61.7</v>
      </c>
      <c r="Y4" s="24">
        <v>49.6</v>
      </c>
      <c r="Z4" s="4">
        <v>61</v>
      </c>
      <c r="AA4" s="4">
        <v>58.1</v>
      </c>
      <c r="AB4" s="4">
        <v>39.6</v>
      </c>
      <c r="AC4" s="4">
        <v>47</v>
      </c>
      <c r="AD4" s="4">
        <v>59.9</v>
      </c>
      <c r="AE4" s="4">
        <v>23.5</v>
      </c>
      <c r="AF4" s="4">
        <v>60.7</v>
      </c>
      <c r="AG4" s="4">
        <v>57.7</v>
      </c>
      <c r="AI4" s="15">
        <f>SUM(C4:AG4)</f>
        <v>1758.8999999999999</v>
      </c>
      <c r="AJ4" s="6">
        <f>AVERAGE(C4:AG4)</f>
        <v>56.738709677419351</v>
      </c>
      <c r="AK4" s="17"/>
    </row>
    <row r="5" spans="1:40" x14ac:dyDescent="0.25">
      <c r="A5" s="2" t="s">
        <v>16</v>
      </c>
      <c r="B5" s="16">
        <v>120415</v>
      </c>
      <c r="C5" s="16">
        <v>120442</v>
      </c>
      <c r="D5">
        <v>120511</v>
      </c>
      <c r="E5" s="16">
        <v>120577</v>
      </c>
      <c r="F5" s="16">
        <v>120620</v>
      </c>
      <c r="G5" s="16">
        <v>120676</v>
      </c>
      <c r="H5" s="16">
        <v>120744</v>
      </c>
      <c r="I5" s="16">
        <v>120808</v>
      </c>
      <c r="J5" s="16">
        <v>120872</v>
      </c>
      <c r="K5" s="16">
        <v>120939</v>
      </c>
      <c r="L5" s="16">
        <v>121005</v>
      </c>
      <c r="M5" s="16">
        <v>121073</v>
      </c>
      <c r="N5" s="16">
        <v>121139</v>
      </c>
      <c r="O5" s="16">
        <v>121204</v>
      </c>
      <c r="P5" s="16">
        <v>121264</v>
      </c>
      <c r="Q5" s="16">
        <v>121320</v>
      </c>
      <c r="R5" s="16">
        <v>121384</v>
      </c>
      <c r="S5" s="16">
        <v>121449</v>
      </c>
      <c r="T5" s="16">
        <v>121511</v>
      </c>
      <c r="U5" s="16">
        <v>121572</v>
      </c>
      <c r="V5" s="16">
        <v>121605</v>
      </c>
      <c r="W5" s="16">
        <v>121657</v>
      </c>
      <c r="X5" s="16">
        <v>121719</v>
      </c>
      <c r="Y5" s="16">
        <v>121768</v>
      </c>
      <c r="Z5" s="16">
        <v>121829</v>
      </c>
      <c r="AA5" s="16">
        <v>121888</v>
      </c>
      <c r="AB5" s="16">
        <v>121927</v>
      </c>
      <c r="AC5" s="16">
        <v>121974</v>
      </c>
      <c r="AD5" s="16">
        <v>122034</v>
      </c>
      <c r="AE5" s="16">
        <v>122058</v>
      </c>
      <c r="AF5" s="16">
        <v>122119</v>
      </c>
      <c r="AG5" s="16">
        <v>122176</v>
      </c>
      <c r="AI5">
        <f>MAX(C5:AG5)-B5</f>
        <v>1761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9.9499999999999993</v>
      </c>
      <c r="C3" s="11">
        <v>9.52</v>
      </c>
      <c r="D3">
        <v>9.65</v>
      </c>
      <c r="E3" s="11">
        <v>8.16</v>
      </c>
      <c r="F3" s="11">
        <v>8.76</v>
      </c>
      <c r="G3" s="11">
        <v>10</v>
      </c>
      <c r="H3" s="11">
        <v>10</v>
      </c>
      <c r="I3" s="11">
        <v>3.17</v>
      </c>
      <c r="J3" s="11">
        <v>10</v>
      </c>
      <c r="K3" s="11">
        <v>8.5299999999999994</v>
      </c>
      <c r="L3" s="11">
        <v>8.3000000000000007</v>
      </c>
      <c r="M3" s="11">
        <v>8.24</v>
      </c>
      <c r="N3" s="11">
        <v>8.35</v>
      </c>
      <c r="O3" s="11">
        <v>8.3800000000000008</v>
      </c>
      <c r="P3" s="11">
        <v>7.08</v>
      </c>
      <c r="Q3" s="11">
        <v>10</v>
      </c>
      <c r="R3" s="11">
        <v>8.17</v>
      </c>
      <c r="S3" s="11">
        <v>9.2799999999999994</v>
      </c>
      <c r="T3" s="11">
        <v>7.14</v>
      </c>
      <c r="U3" s="11">
        <v>3.52</v>
      </c>
      <c r="V3" s="11">
        <v>10</v>
      </c>
      <c r="W3" s="11">
        <v>9.4700000000000006</v>
      </c>
      <c r="X3" s="11">
        <v>8.35</v>
      </c>
      <c r="Y3" s="11">
        <v>8.34</v>
      </c>
      <c r="Z3" s="11">
        <v>8.5399999999999991</v>
      </c>
      <c r="AA3" s="11">
        <v>8.0399999999999991</v>
      </c>
      <c r="AB3" s="11">
        <v>10</v>
      </c>
      <c r="AC3" s="11">
        <v>10</v>
      </c>
      <c r="AD3" s="11">
        <v>8.9700000000000006</v>
      </c>
      <c r="AE3" s="11">
        <v>8.0399999999999991</v>
      </c>
      <c r="AF3" s="11">
        <v>8.81</v>
      </c>
      <c r="AG3" s="11">
        <v>9.9499999999999993</v>
      </c>
      <c r="AH3" s="11"/>
      <c r="AI3" s="11"/>
      <c r="AM3" s="5"/>
    </row>
    <row r="4" spans="1:40" s="4" customFormat="1" x14ac:dyDescent="0.25">
      <c r="A4" s="3" t="s">
        <v>7</v>
      </c>
      <c r="B4" s="4">
        <v>57.7</v>
      </c>
      <c r="C4" s="24">
        <v>60.7</v>
      </c>
      <c r="D4" s="4">
        <v>57.7</v>
      </c>
      <c r="E4" s="24">
        <v>57.7</v>
      </c>
      <c r="F4" s="24">
        <v>56.5</v>
      </c>
      <c r="G4" s="24">
        <v>47.7</v>
      </c>
      <c r="H4" s="24">
        <v>52.4</v>
      </c>
      <c r="I4" s="24">
        <v>20.2</v>
      </c>
      <c r="J4" s="24">
        <v>48.4</v>
      </c>
      <c r="K4" s="25">
        <v>59.3</v>
      </c>
      <c r="L4" s="24">
        <v>57</v>
      </c>
      <c r="M4" s="25">
        <v>56.6</v>
      </c>
      <c r="N4" s="25">
        <v>57.1</v>
      </c>
      <c r="O4" s="25">
        <v>57.4</v>
      </c>
      <c r="P4" s="25">
        <v>31.6</v>
      </c>
      <c r="Q4" s="25">
        <v>35.5</v>
      </c>
      <c r="R4" s="25">
        <v>55.5</v>
      </c>
      <c r="S4" s="24">
        <v>42.2</v>
      </c>
      <c r="T4" s="24">
        <v>24.8</v>
      </c>
      <c r="U4" s="24">
        <v>9.8000000000000007</v>
      </c>
      <c r="V4" s="24">
        <v>45.2</v>
      </c>
      <c r="W4" s="24">
        <v>55.5</v>
      </c>
      <c r="X4" s="24">
        <v>54.2</v>
      </c>
      <c r="Y4" s="24">
        <v>53.9</v>
      </c>
      <c r="Z4" s="4">
        <v>52</v>
      </c>
      <c r="AA4" s="4">
        <v>51.6</v>
      </c>
      <c r="AB4" s="4">
        <v>32.1</v>
      </c>
      <c r="AC4" s="4">
        <v>51.1</v>
      </c>
      <c r="AD4" s="4">
        <v>52.6</v>
      </c>
      <c r="AE4" s="4">
        <v>48.7</v>
      </c>
      <c r="AF4" s="4">
        <v>40.700000000000003</v>
      </c>
      <c r="AG4" s="4">
        <v>51.2</v>
      </c>
      <c r="AI4" s="15">
        <f>SUM(C4:AG4)</f>
        <v>1476.8999999999999</v>
      </c>
      <c r="AJ4" s="6">
        <f>AVERAGE(C4:AG4)</f>
        <v>47.641935483870967</v>
      </c>
      <c r="AK4" s="17"/>
    </row>
    <row r="5" spans="1:40" x14ac:dyDescent="0.25">
      <c r="A5" s="2" t="s">
        <v>16</v>
      </c>
      <c r="B5" s="16">
        <v>122176</v>
      </c>
      <c r="C5" s="16">
        <v>122237</v>
      </c>
      <c r="D5">
        <v>122295</v>
      </c>
      <c r="E5" s="16">
        <v>122353</v>
      </c>
      <c r="F5" s="16">
        <v>122409</v>
      </c>
      <c r="G5" s="16">
        <v>122457</v>
      </c>
      <c r="H5" s="16">
        <v>122509</v>
      </c>
      <c r="I5" s="16">
        <v>122530</v>
      </c>
      <c r="J5" s="16">
        <v>122578</v>
      </c>
      <c r="K5" s="16">
        <v>122637</v>
      </c>
      <c r="L5" s="16">
        <v>122695</v>
      </c>
      <c r="M5" s="16">
        <v>122752</v>
      </c>
      <c r="N5" s="16">
        <v>122809</v>
      </c>
      <c r="O5" s="16">
        <v>122866</v>
      </c>
      <c r="P5" s="16">
        <v>122898</v>
      </c>
      <c r="Q5" s="16">
        <v>122933</v>
      </c>
      <c r="R5" s="16">
        <v>122989</v>
      </c>
      <c r="S5" s="16">
        <v>123031</v>
      </c>
      <c r="T5" s="16">
        <v>123056</v>
      </c>
      <c r="U5" s="16">
        <v>123066</v>
      </c>
      <c r="V5" s="16">
        <v>123111</v>
      </c>
      <c r="W5" s="16">
        <v>123167</v>
      </c>
      <c r="X5" s="16">
        <v>123221</v>
      </c>
      <c r="Y5" s="16">
        <v>123275</v>
      </c>
      <c r="Z5" s="16">
        <v>123327</v>
      </c>
      <c r="AA5" s="16">
        <v>123379</v>
      </c>
      <c r="AB5" s="16">
        <v>123411</v>
      </c>
      <c r="AC5" s="16">
        <v>123462</v>
      </c>
      <c r="AD5" s="16">
        <v>123514</v>
      </c>
      <c r="AE5" s="16">
        <v>123563</v>
      </c>
      <c r="AF5" s="16">
        <v>123604</v>
      </c>
      <c r="AG5" s="16">
        <v>123655</v>
      </c>
      <c r="AI5">
        <f>MAX(C5:AG5)-B5</f>
        <v>1479</v>
      </c>
    </row>
    <row r="6" spans="1:40" s="8" customFormat="1" x14ac:dyDescent="0.25">
      <c r="A6" s="34"/>
      <c r="C6" s="13">
        <f>C5-$B5-SUM($C4:C4)</f>
        <v>0.29999999999999716</v>
      </c>
      <c r="D6" s="13">
        <f>D5-$B5-SUM($C4:D4)</f>
        <v>0.59999999999999432</v>
      </c>
      <c r="E6" s="13">
        <f>E5-$B5-SUM($C4:E4)</f>
        <v>0.89999999999997726</v>
      </c>
      <c r="F6" s="13">
        <f>F5-$B5-SUM($C4:F4)</f>
        <v>0.39999999999997726</v>
      </c>
      <c r="G6" s="13">
        <f>G5-$B5-SUM($C4:G4)</f>
        <v>0.69999999999998863</v>
      </c>
      <c r="H6" s="13">
        <f>H5-$B5-SUM($C4:H4)</f>
        <v>0.30000000000001137</v>
      </c>
      <c r="I6" s="13">
        <f>I5-$B5-SUM($C4:I4)</f>
        <v>1.1000000000000227</v>
      </c>
      <c r="J6" s="13">
        <f>J5-$B5-SUM($C4:J4)</f>
        <v>0.70000000000004547</v>
      </c>
      <c r="K6" s="13">
        <f>K5-$B5-SUM($C4:K4)</f>
        <v>0.40000000000003411</v>
      </c>
      <c r="L6" s="13">
        <f>L5-$B5-SUM($C4:L4)</f>
        <v>1.4000000000000909</v>
      </c>
      <c r="M6" s="13">
        <f>M5-$B5-SUM($C4:M4)</f>
        <v>1.8000000000000682</v>
      </c>
      <c r="N6" s="13">
        <f>N5-$B5-SUM($C4:N4)</f>
        <v>1.7000000000000455</v>
      </c>
      <c r="O6" s="13">
        <f>O5-$B5-SUM($C4:O4)</f>
        <v>1.3000000000000682</v>
      </c>
      <c r="P6" s="13">
        <f>P5-$B5-SUM($C4:P4)</f>
        <v>1.7000000000000455</v>
      </c>
      <c r="Q6" s="13">
        <f>Q5-$B5-SUM($C4:Q4)</f>
        <v>1.2000000000000455</v>
      </c>
      <c r="R6" s="13">
        <f>R5-$B5-SUM($C4:R4)</f>
        <v>1.7000000000000455</v>
      </c>
      <c r="S6" s="13">
        <f>S5-$B5-SUM($C4:S4)</f>
        <v>1.5</v>
      </c>
      <c r="T6" s="13">
        <f>T5-$B5-SUM($C4:T4)</f>
        <v>1.7000000000000455</v>
      </c>
      <c r="U6" s="13">
        <f>U5-$B5-SUM($C4:U4)</f>
        <v>1.9000000000000909</v>
      </c>
      <c r="V6" s="13">
        <f>V5-$B5-SUM($C4:V4)</f>
        <v>1.7000000000000455</v>
      </c>
      <c r="W6" s="13">
        <f>W5-$B5-SUM($C4:W4)</f>
        <v>2.2000000000000455</v>
      </c>
      <c r="X6" s="13">
        <f>X5-$B5-SUM($C4:X4)</f>
        <v>2</v>
      </c>
      <c r="Y6" s="13">
        <f>Y5-$B5-SUM($C4:Y4)</f>
        <v>2.0999999999999091</v>
      </c>
      <c r="Z6" s="13">
        <f>Z5-$B5-SUM($C4:Z4)</f>
        <v>2.0999999999999091</v>
      </c>
      <c r="AA6" s="13">
        <f>AA5-$B5-SUM($C4:AA4)</f>
        <v>2.5</v>
      </c>
      <c r="AB6" s="13">
        <f>AB5-$B5-SUM($C4:AB4)</f>
        <v>2.4000000000000909</v>
      </c>
      <c r="AC6" s="13">
        <f>AC5-$B5-SUM($C4:AC4)</f>
        <v>2.3000000000001819</v>
      </c>
      <c r="AD6" s="13">
        <f>AD5-$B5-SUM($C4:AD4)</f>
        <v>1.7000000000002728</v>
      </c>
      <c r="AE6" s="13">
        <f>AE5-$B5-SUM($C4:AE4)</f>
        <v>2.0000000000002274</v>
      </c>
      <c r="AF6" s="13">
        <f>AF5-$B5-SUM($C4:AF4)</f>
        <v>2.3000000000001819</v>
      </c>
      <c r="AG6" s="13">
        <f>AG5-$B5-SUM($C4:AG4)</f>
        <v>2.1000000000001364</v>
      </c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9.9499999999999993</v>
      </c>
      <c r="C3" s="11">
        <v>9.64</v>
      </c>
      <c r="D3">
        <v>9.1199999999999992</v>
      </c>
      <c r="E3" s="11">
        <v>10</v>
      </c>
      <c r="F3" s="11">
        <v>8.6300000000000008</v>
      </c>
      <c r="G3" s="11">
        <v>7.83</v>
      </c>
      <c r="H3" s="11">
        <v>10</v>
      </c>
      <c r="I3" s="11">
        <v>10</v>
      </c>
      <c r="J3" s="11">
        <v>10</v>
      </c>
      <c r="K3" s="11">
        <v>10</v>
      </c>
      <c r="L3" s="11">
        <v>10</v>
      </c>
      <c r="M3" s="11">
        <v>8.0299999999999994</v>
      </c>
      <c r="N3" s="11">
        <v>7.93</v>
      </c>
      <c r="O3" s="11">
        <v>7.77</v>
      </c>
      <c r="P3" s="11">
        <v>9.9499999999999993</v>
      </c>
      <c r="Q3" s="11">
        <v>9.77</v>
      </c>
      <c r="R3" s="11">
        <v>10</v>
      </c>
      <c r="S3" s="11">
        <v>10</v>
      </c>
      <c r="T3" s="11">
        <v>8.09</v>
      </c>
      <c r="U3" s="11">
        <v>9.5</v>
      </c>
      <c r="V3" s="11">
        <v>8.5299999999999994</v>
      </c>
      <c r="W3" s="11">
        <v>8.06</v>
      </c>
      <c r="X3" s="11">
        <v>7.66</v>
      </c>
      <c r="Y3" s="11">
        <v>7.77</v>
      </c>
      <c r="Z3" s="11">
        <v>10</v>
      </c>
      <c r="AA3" s="11">
        <v>9.11</v>
      </c>
      <c r="AB3" s="11">
        <v>10</v>
      </c>
      <c r="AC3" s="11">
        <v>8.59</v>
      </c>
      <c r="AD3" s="11">
        <v>6.58</v>
      </c>
      <c r="AE3" s="11">
        <v>6.86</v>
      </c>
      <c r="AF3" s="11">
        <v>6.9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51.2</v>
      </c>
      <c r="C4" s="24">
        <v>49.4</v>
      </c>
      <c r="D4" s="4">
        <v>40.299999999999997</v>
      </c>
      <c r="E4" s="24">
        <v>29.9</v>
      </c>
      <c r="F4" s="24">
        <v>52.2</v>
      </c>
      <c r="G4" s="24">
        <v>50.5</v>
      </c>
      <c r="H4" s="24">
        <v>37.200000000000003</v>
      </c>
      <c r="I4" s="24">
        <v>35</v>
      </c>
      <c r="J4" s="24">
        <v>51.6</v>
      </c>
      <c r="K4" s="25">
        <v>46.4</v>
      </c>
      <c r="L4" s="24">
        <v>35</v>
      </c>
      <c r="M4" s="25">
        <v>50.9</v>
      </c>
      <c r="N4" s="25">
        <v>49.9</v>
      </c>
      <c r="O4" s="25">
        <v>39.299999999999997</v>
      </c>
      <c r="P4" s="25">
        <v>25.9</v>
      </c>
      <c r="Q4" s="25">
        <v>16.5</v>
      </c>
      <c r="R4" s="25">
        <v>27.2</v>
      </c>
      <c r="S4" s="24">
        <v>34.5</v>
      </c>
      <c r="T4" s="24">
        <v>48.9</v>
      </c>
      <c r="U4" s="24">
        <v>49.7</v>
      </c>
      <c r="V4" s="24">
        <v>49.9</v>
      </c>
      <c r="W4" s="24">
        <v>47</v>
      </c>
      <c r="X4" s="24">
        <v>47.6</v>
      </c>
      <c r="Y4" s="24">
        <v>41.3</v>
      </c>
      <c r="Z4" s="4">
        <v>18.399999999999999</v>
      </c>
      <c r="AA4" s="4">
        <v>16.2</v>
      </c>
      <c r="AB4" s="4">
        <v>20.100000000000001</v>
      </c>
      <c r="AC4" s="4">
        <v>23.5</v>
      </c>
      <c r="AD4" s="4">
        <v>9.5</v>
      </c>
      <c r="AE4" s="4">
        <v>17.399999999999999</v>
      </c>
      <c r="AF4" s="4">
        <v>15.2</v>
      </c>
      <c r="AI4" s="15">
        <f>SUM(C4:AG4)</f>
        <v>1076.4000000000001</v>
      </c>
      <c r="AJ4" s="6">
        <f>AVERAGE(C4:AG4)</f>
        <v>35.880000000000003</v>
      </c>
      <c r="AK4" s="17"/>
    </row>
    <row r="5" spans="1:40" x14ac:dyDescent="0.25">
      <c r="A5" s="2" t="s">
        <v>16</v>
      </c>
      <c r="B5" s="16">
        <v>123655</v>
      </c>
      <c r="C5" s="16">
        <v>123705</v>
      </c>
      <c r="D5">
        <v>123745</v>
      </c>
      <c r="E5" s="16">
        <v>123775</v>
      </c>
      <c r="F5" s="16">
        <v>123827</v>
      </c>
      <c r="G5" s="16">
        <v>123878</v>
      </c>
      <c r="H5" s="16">
        <v>123915</v>
      </c>
      <c r="I5" s="16">
        <v>123950</v>
      </c>
      <c r="J5" s="16">
        <v>124002</v>
      </c>
      <c r="K5" s="16">
        <v>124048</v>
      </c>
      <c r="L5" s="16">
        <v>124083</v>
      </c>
      <c r="M5" s="16">
        <v>124134</v>
      </c>
      <c r="N5" s="16">
        <v>124184</v>
      </c>
      <c r="O5" s="16">
        <v>124224</v>
      </c>
      <c r="P5" s="16">
        <v>124249</v>
      </c>
      <c r="Q5" s="16">
        <v>124266</v>
      </c>
      <c r="R5" s="16">
        <v>124293</v>
      </c>
      <c r="S5" s="16">
        <v>124328</v>
      </c>
      <c r="T5" s="16">
        <v>124377</v>
      </c>
      <c r="U5" s="16">
        <v>124426</v>
      </c>
      <c r="V5" s="16">
        <v>124476</v>
      </c>
      <c r="W5" s="16">
        <v>124523</v>
      </c>
      <c r="X5" s="16">
        <v>124571</v>
      </c>
      <c r="Y5" s="16">
        <v>124612</v>
      </c>
      <c r="Z5" s="16">
        <v>124631</v>
      </c>
      <c r="AA5" s="16">
        <v>124647</v>
      </c>
      <c r="AB5" s="16">
        <v>124667</v>
      </c>
      <c r="AC5" s="16">
        <v>124691</v>
      </c>
      <c r="AD5" s="16">
        <v>124700</v>
      </c>
      <c r="AE5" s="16">
        <v>124718</v>
      </c>
      <c r="AF5" s="16">
        <v>124733</v>
      </c>
      <c r="AG5" s="16"/>
      <c r="AI5">
        <f>MAX(C5:AG5)-B5</f>
        <v>1078</v>
      </c>
    </row>
    <row r="6" spans="1:40" s="8" customFormat="1" x14ac:dyDescent="0.25">
      <c r="A6" s="34"/>
      <c r="C6" s="36">
        <f>C5-$B5-SUM($C4:C4)</f>
        <v>0.60000000000000142</v>
      </c>
      <c r="D6" s="36">
        <f>D5-$B5-SUM($C4:D4)</f>
        <v>0.30000000000001137</v>
      </c>
      <c r="E6" s="36">
        <f>E5-$B5-SUM($C4:E4)</f>
        <v>0.40000000000000568</v>
      </c>
      <c r="F6" s="36">
        <f>F5-$B5-SUM($C4:F4)</f>
        <v>0.19999999999998863</v>
      </c>
      <c r="G6" s="36">
        <f>G5-$B5-SUM($C4:G4)</f>
        <v>0.69999999999998863</v>
      </c>
      <c r="H6" s="36">
        <f>H5-$B5-SUM($C4:H4)</f>
        <v>0.5</v>
      </c>
      <c r="I6" s="36">
        <f>I5-$B5-SUM($C4:I4)</f>
        <v>0.5</v>
      </c>
      <c r="J6" s="36">
        <f>J5-$B5-SUM($C4:J4)</f>
        <v>0.89999999999997726</v>
      </c>
      <c r="K6" s="36">
        <f>K5-$B5-SUM($C4:K4)</f>
        <v>0.5</v>
      </c>
      <c r="L6" s="36">
        <f>L5-$B5-SUM($C4:L4)</f>
        <v>0.5</v>
      </c>
      <c r="M6" s="36">
        <f>M5-$B5-SUM($C4:M4)</f>
        <v>0.60000000000002274</v>
      </c>
      <c r="N6" s="36">
        <f>N5-$B5-SUM($C4:N4)</f>
        <v>0.70000000000004547</v>
      </c>
      <c r="O6" s="36">
        <f>O5-$B5-SUM($C4:O4)</f>
        <v>1.4000000000000909</v>
      </c>
      <c r="P6" s="36">
        <f>P5-$B5-SUM($C4:P4)</f>
        <v>0.50000000000011369</v>
      </c>
      <c r="Q6" s="36">
        <f>Q5-$B5-SUM($C4:Q4)</f>
        <v>1.0000000000001137</v>
      </c>
      <c r="R6" s="36">
        <f>R5-$B5-SUM($C4:R4)</f>
        <v>0.80000000000006821</v>
      </c>
      <c r="S6" s="36">
        <f>S5-$B5-SUM($C4:S4)</f>
        <v>1.3000000000000682</v>
      </c>
      <c r="T6" s="36">
        <f>T5-$B5-SUM($C4:T4)</f>
        <v>1.4000000000000909</v>
      </c>
      <c r="U6" s="36">
        <f>U5-$B5-SUM($C4:U4)</f>
        <v>0.70000000000004547</v>
      </c>
      <c r="V6" s="36">
        <f>V5-$B5-SUM($C4:V4)</f>
        <v>0.80000000000006821</v>
      </c>
      <c r="W6" s="36">
        <f>W5-$B5-SUM($C4:W4)</f>
        <v>0.80000000000006821</v>
      </c>
      <c r="X6" s="36">
        <f>X5-$B5-SUM($C4:X4)</f>
        <v>1.2000000000000455</v>
      </c>
      <c r="Y6" s="36">
        <f>Y5-$B5-SUM($C4:Y4)</f>
        <v>0.90000000000009095</v>
      </c>
      <c r="Z6" s="36">
        <f>Z5-$B5-SUM($C4:Z4)</f>
        <v>1.5000000000001137</v>
      </c>
      <c r="AA6" s="36">
        <f>AA5-$B5-SUM($C4:AA4)</f>
        <v>1.3000000000000682</v>
      </c>
      <c r="AB6" s="36">
        <f>AB5-$B5-SUM($C4:AB4)</f>
        <v>1.2000000000000455</v>
      </c>
      <c r="AC6" s="36">
        <f>AC5-$B5-SUM($C4:AC4)</f>
        <v>1.7000000000000455</v>
      </c>
      <c r="AD6" s="36">
        <f>AD5-$B5-SUM($C4:AD4)</f>
        <v>1.2000000000000455</v>
      </c>
      <c r="AE6" s="36">
        <f>AE5-$B5-SUM($C4:AE4)</f>
        <v>1.7999999999999545</v>
      </c>
      <c r="AF6" s="36">
        <f>AF5-$B5-SUM($C4:AF4)</f>
        <v>1.5999999999999091</v>
      </c>
      <c r="AG6" s="36">
        <f>AG5-$B5-SUM($C4:AG4)</f>
        <v>-124731.4</v>
      </c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AG4">
    <cfRule type="colorScale" priority="4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>
      <selection activeCell="AG3" sqref="AG3:AG5"/>
    </sheetView>
  </sheetViews>
  <sheetFormatPr baseColWidth="10" defaultRowHeight="13.2" x14ac:dyDescent="0.25"/>
  <cols>
    <col min="1" max="1" width="21.2187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6.9</v>
      </c>
      <c r="C3" s="11">
        <v>1.89</v>
      </c>
      <c r="D3">
        <v>9.9700000000000006</v>
      </c>
      <c r="E3" s="11">
        <v>9.9499999999999993</v>
      </c>
      <c r="F3" s="11">
        <v>7.39</v>
      </c>
      <c r="G3" s="11">
        <v>7.09</v>
      </c>
      <c r="H3" s="11">
        <v>6.7</v>
      </c>
      <c r="I3" s="11">
        <v>8.9600000000000009</v>
      </c>
      <c r="J3" s="11">
        <v>3.85</v>
      </c>
      <c r="K3" s="11">
        <v>7</v>
      </c>
      <c r="L3" s="11">
        <v>9.01</v>
      </c>
      <c r="M3" s="11">
        <v>6.86</v>
      </c>
      <c r="N3" s="11">
        <v>8.57</v>
      </c>
      <c r="O3" s="11">
        <v>6.54</v>
      </c>
      <c r="P3" s="11">
        <v>6.65</v>
      </c>
      <c r="Q3" s="11">
        <v>8.76</v>
      </c>
      <c r="R3" s="11">
        <v>7.66</v>
      </c>
      <c r="S3" s="11">
        <v>6.18</v>
      </c>
      <c r="T3" s="11">
        <v>5.93</v>
      </c>
      <c r="U3" s="11">
        <v>6.16</v>
      </c>
      <c r="V3" s="11">
        <v>5.15</v>
      </c>
      <c r="W3" s="11">
        <v>3.31</v>
      </c>
      <c r="X3" s="11">
        <v>6.6</v>
      </c>
      <c r="Y3" s="11">
        <v>6.83</v>
      </c>
      <c r="Z3" s="11">
        <v>2.04</v>
      </c>
      <c r="AA3" s="11">
        <v>5.31</v>
      </c>
      <c r="AB3" s="11">
        <v>5.46</v>
      </c>
      <c r="AC3" s="11">
        <v>4.8899999999999997</v>
      </c>
      <c r="AD3" s="11">
        <v>5.93</v>
      </c>
      <c r="AE3" s="11">
        <v>5.0599999999999996</v>
      </c>
      <c r="AF3" s="11">
        <v>5.0599999999999996</v>
      </c>
      <c r="AG3" s="11">
        <v>6.14</v>
      </c>
      <c r="AH3" s="11"/>
      <c r="AI3" s="11"/>
      <c r="AM3" s="5"/>
    </row>
    <row r="4" spans="1:40" s="4" customFormat="1" x14ac:dyDescent="0.25">
      <c r="A4" s="3" t="s">
        <v>7</v>
      </c>
      <c r="B4" s="4">
        <v>15.2</v>
      </c>
      <c r="C4" s="24">
        <v>8.6</v>
      </c>
      <c r="D4" s="4">
        <v>31.4</v>
      </c>
      <c r="E4" s="24">
        <v>31</v>
      </c>
      <c r="F4" s="24">
        <v>40</v>
      </c>
      <c r="G4" s="24">
        <v>42.3</v>
      </c>
      <c r="H4" s="24">
        <v>37.9</v>
      </c>
      <c r="I4" s="24">
        <v>29.5</v>
      </c>
      <c r="J4" s="24">
        <v>13</v>
      </c>
      <c r="K4" s="25">
        <v>22.2</v>
      </c>
      <c r="L4" s="24">
        <v>28.8</v>
      </c>
      <c r="M4" s="25">
        <v>31.6</v>
      </c>
      <c r="N4" s="25">
        <v>25.8</v>
      </c>
      <c r="O4" s="25">
        <v>16</v>
      </c>
      <c r="P4" s="25">
        <v>16.600000000000001</v>
      </c>
      <c r="Q4" s="25">
        <v>23.3</v>
      </c>
      <c r="R4" s="25">
        <v>32.1</v>
      </c>
      <c r="S4" s="24">
        <v>33.700000000000003</v>
      </c>
      <c r="T4" s="24">
        <v>33.1</v>
      </c>
      <c r="U4" s="24">
        <v>31</v>
      </c>
      <c r="V4" s="24">
        <v>13.3</v>
      </c>
      <c r="W4" s="24">
        <v>8.3000000000000007</v>
      </c>
      <c r="X4" s="24">
        <v>30.2</v>
      </c>
      <c r="Y4" s="24">
        <v>23.3</v>
      </c>
      <c r="Z4" s="4">
        <v>3.9</v>
      </c>
      <c r="AA4" s="4">
        <v>27.1</v>
      </c>
      <c r="AB4" s="4">
        <v>26.7</v>
      </c>
      <c r="AC4" s="4">
        <v>26.6</v>
      </c>
      <c r="AD4" s="4">
        <v>21</v>
      </c>
      <c r="AE4" s="4">
        <v>23.7</v>
      </c>
      <c r="AF4" s="4">
        <v>22.1</v>
      </c>
      <c r="AG4" s="4">
        <v>22.3</v>
      </c>
      <c r="AI4" s="15">
        <f>SUM(C4:AG4)</f>
        <v>776.40000000000009</v>
      </c>
      <c r="AJ4" s="6">
        <f>AVERAGE(C4:AG4)</f>
        <v>25.045161290322582</v>
      </c>
      <c r="AK4" s="17"/>
    </row>
    <row r="5" spans="1:40" x14ac:dyDescent="0.25">
      <c r="A5" s="2" t="s">
        <v>16</v>
      </c>
      <c r="B5" s="16">
        <v>124733</v>
      </c>
      <c r="C5" s="16">
        <v>124742</v>
      </c>
      <c r="D5">
        <v>124773</v>
      </c>
      <c r="E5" s="16">
        <v>124804</v>
      </c>
      <c r="F5" s="16">
        <v>124844</v>
      </c>
      <c r="G5" s="16">
        <v>124887</v>
      </c>
      <c r="H5" s="16">
        <v>124925</v>
      </c>
      <c r="I5" s="16">
        <v>124954</v>
      </c>
      <c r="J5" s="16">
        <v>124967</v>
      </c>
      <c r="K5" s="16">
        <v>124989</v>
      </c>
      <c r="L5" s="16">
        <v>125018</v>
      </c>
      <c r="M5" s="16">
        <v>125050</v>
      </c>
      <c r="N5" s="16">
        <v>125076</v>
      </c>
      <c r="O5" s="16">
        <v>125092</v>
      </c>
      <c r="P5" s="16">
        <v>125108</v>
      </c>
      <c r="Q5" s="16">
        <v>125132</v>
      </c>
      <c r="R5" s="16">
        <v>125164</v>
      </c>
      <c r="S5" s="16">
        <v>125198</v>
      </c>
      <c r="T5" s="16">
        <v>125231</v>
      </c>
      <c r="U5" s="16">
        <v>125262</v>
      </c>
      <c r="V5" s="16">
        <v>125275</v>
      </c>
      <c r="W5" s="16">
        <v>125283</v>
      </c>
      <c r="X5" s="16">
        <v>125314</v>
      </c>
      <c r="Y5" s="16">
        <v>125337</v>
      </c>
      <c r="Z5" s="16">
        <v>125341</v>
      </c>
      <c r="AA5" s="16">
        <v>125368</v>
      </c>
      <c r="AB5" s="16">
        <v>125395</v>
      </c>
      <c r="AC5" s="16">
        <v>125421</v>
      </c>
      <c r="AD5" s="16">
        <v>125442</v>
      </c>
      <c r="AE5" s="16">
        <v>125466</v>
      </c>
      <c r="AF5" s="16">
        <v>125488</v>
      </c>
      <c r="AG5" s="16">
        <v>125511</v>
      </c>
      <c r="AI5">
        <f>MAX(C5:AG5)-B5</f>
        <v>778</v>
      </c>
    </row>
    <row r="6" spans="1:40" s="8" customFormat="1" x14ac:dyDescent="0.25">
      <c r="A6" s="34"/>
      <c r="C6" s="36">
        <f>C5-$B5-SUM($C4:C4)</f>
        <v>0.40000000000000036</v>
      </c>
      <c r="D6" s="36">
        <f>D5-$B5-SUM($C4:D4)</f>
        <v>0</v>
      </c>
      <c r="E6" s="36">
        <f>E5-$B5-SUM($C4:E4)</f>
        <v>0</v>
      </c>
      <c r="F6" s="36">
        <f>F5-$B5-SUM($C4:F4)</f>
        <v>0</v>
      </c>
      <c r="G6" s="36">
        <f>G5-$B5-SUM($C4:G4)</f>
        <v>0.69999999999998863</v>
      </c>
      <c r="H6" s="36">
        <f>H5-$B5-SUM($C4:H4)</f>
        <v>0.79999999999998295</v>
      </c>
      <c r="I6" s="36">
        <f>I5-$B5-SUM($C4:I4)</f>
        <v>0.29999999999998295</v>
      </c>
      <c r="J6" s="36">
        <f>J5-$B5-SUM($C4:J4)</f>
        <v>0.29999999999998295</v>
      </c>
      <c r="K6" s="36">
        <f>K5-$B5-SUM($C4:K4)</f>
        <v>9.9999999999994316E-2</v>
      </c>
      <c r="L6" s="36">
        <f>L5-$B5-SUM($C4:L4)</f>
        <v>0.30000000000001137</v>
      </c>
      <c r="M6" s="36">
        <f>M5-$B5-SUM($C4:M4)</f>
        <v>0.69999999999998863</v>
      </c>
      <c r="N6" s="36">
        <f>N5-$B5-SUM($C4:N4)</f>
        <v>0.89999999999997726</v>
      </c>
      <c r="O6" s="36">
        <f>O5-$B5-SUM($C4:O4)</f>
        <v>0.89999999999997726</v>
      </c>
      <c r="P6" s="36">
        <f>P5-$B5-SUM($C4:P4)</f>
        <v>0.29999999999995453</v>
      </c>
      <c r="Q6" s="36">
        <f>Q5-$B5-SUM($C4:Q4)</f>
        <v>0.99999999999994316</v>
      </c>
      <c r="R6" s="36">
        <f>R5-$B5-SUM($C4:R4)</f>
        <v>0.89999999999992042</v>
      </c>
      <c r="S6" s="36">
        <f>S5-$B5-SUM($C4:S4)</f>
        <v>1.1999999999999318</v>
      </c>
      <c r="T6" s="36">
        <f>T5-$B5-SUM($C4:T4)</f>
        <v>1.0999999999999091</v>
      </c>
      <c r="U6" s="36">
        <f>U5-$B5-SUM($C4:U4)</f>
        <v>1.0999999999999091</v>
      </c>
      <c r="V6" s="36">
        <f>V5-$B5-SUM($C4:V4)</f>
        <v>0.79999999999995453</v>
      </c>
      <c r="W6" s="36">
        <f>W5-$B5-SUM($C4:W4)</f>
        <v>0.5</v>
      </c>
      <c r="X6" s="36">
        <f>X5-$B5-SUM($C4:X4)</f>
        <v>1.2999999999999545</v>
      </c>
      <c r="Y6" s="36">
        <f>Y5-$B5-SUM($C4:Y4)</f>
        <v>1</v>
      </c>
      <c r="Z6" s="36">
        <f>Z5-$B5-SUM($C4:Z4)</f>
        <v>1.1000000000000227</v>
      </c>
      <c r="AA6" s="36">
        <f>AA5-$B5-SUM($C4:AA4)</f>
        <v>1</v>
      </c>
      <c r="AB6" s="36">
        <f>AB5-$B5-SUM($C4:AB4)</f>
        <v>1.2999999999999545</v>
      </c>
      <c r="AC6" s="36">
        <f>AC5-$B5-SUM($C4:AC4)</f>
        <v>0.69999999999993179</v>
      </c>
      <c r="AD6" s="36">
        <f>AD5-$B5-SUM($C4:AD4)</f>
        <v>0.69999999999993179</v>
      </c>
      <c r="AE6" s="36">
        <f>AE5-$B5-SUM($C4:AE4)</f>
        <v>0.99999999999988631</v>
      </c>
      <c r="AF6" s="36">
        <f>AF5-$B5-SUM($C4:AF4)</f>
        <v>0.89999999999986358</v>
      </c>
      <c r="AG6" s="36">
        <f>AG5-$B5-SUM($C4:AG4)</f>
        <v>1.5999999999999091</v>
      </c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6.14</v>
      </c>
      <c r="C3" s="11">
        <v>6.52</v>
      </c>
      <c r="D3">
        <v>5</v>
      </c>
      <c r="E3" s="11">
        <v>3.71</v>
      </c>
      <c r="F3" s="11">
        <v>5.34</v>
      </c>
      <c r="G3" s="11">
        <v>6.45</v>
      </c>
      <c r="H3" s="11">
        <v>5.82</v>
      </c>
      <c r="I3" s="11">
        <v>4.91</v>
      </c>
      <c r="J3" s="11">
        <v>5.9</v>
      </c>
      <c r="K3" s="11">
        <v>1.43</v>
      </c>
      <c r="L3" s="11">
        <v>5.82</v>
      </c>
      <c r="M3" s="11">
        <v>4.88</v>
      </c>
      <c r="N3" s="11">
        <v>2.78</v>
      </c>
      <c r="O3" s="11">
        <v>1.52</v>
      </c>
      <c r="P3" s="11">
        <v>1.31</v>
      </c>
      <c r="Q3" s="11">
        <v>2.31</v>
      </c>
      <c r="R3" s="11">
        <v>6.41</v>
      </c>
      <c r="S3" s="11">
        <v>5.47</v>
      </c>
      <c r="T3" s="11">
        <v>5.53</v>
      </c>
      <c r="U3" s="11">
        <v>5</v>
      </c>
      <c r="V3" s="11">
        <v>5.79</v>
      </c>
      <c r="W3" s="11">
        <v>4.2</v>
      </c>
      <c r="X3" s="11">
        <v>3.97</v>
      </c>
      <c r="Y3" s="11">
        <v>5.03</v>
      </c>
      <c r="Z3" s="11">
        <v>4.83</v>
      </c>
      <c r="AA3" s="11">
        <v>2.4700000000000002</v>
      </c>
      <c r="AB3" s="11">
        <v>3.75</v>
      </c>
      <c r="AC3" s="11">
        <v>4.74</v>
      </c>
      <c r="AD3" s="11">
        <v>1.6</v>
      </c>
      <c r="AE3" s="11">
        <v>1.51</v>
      </c>
      <c r="AF3" s="11">
        <v>1.42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22.3</v>
      </c>
      <c r="C4" s="4">
        <v>15.3</v>
      </c>
      <c r="D4" s="4">
        <v>13.7</v>
      </c>
      <c r="E4" s="24">
        <v>12.6</v>
      </c>
      <c r="F4" s="24">
        <v>12.2</v>
      </c>
      <c r="G4" s="24">
        <v>13.7</v>
      </c>
      <c r="H4" s="24">
        <v>20</v>
      </c>
      <c r="I4" s="24">
        <v>22.4</v>
      </c>
      <c r="J4" s="24">
        <v>20.5</v>
      </c>
      <c r="K4" s="25">
        <v>5.3</v>
      </c>
      <c r="L4" s="24">
        <v>21.3</v>
      </c>
      <c r="M4" s="25">
        <v>20.7</v>
      </c>
      <c r="N4" s="25">
        <v>11.1</v>
      </c>
      <c r="O4" s="25">
        <v>6.3</v>
      </c>
      <c r="P4" s="25">
        <v>5.7</v>
      </c>
      <c r="Q4" s="25">
        <v>7.8</v>
      </c>
      <c r="R4" s="25">
        <v>16.100000000000001</v>
      </c>
      <c r="S4" s="24">
        <v>14.9</v>
      </c>
      <c r="T4" s="24">
        <v>13.1</v>
      </c>
      <c r="U4" s="24">
        <v>18.7</v>
      </c>
      <c r="V4" s="24">
        <v>16.2</v>
      </c>
      <c r="W4" s="24">
        <v>12.7</v>
      </c>
      <c r="X4" s="24">
        <v>13.7</v>
      </c>
      <c r="Y4" s="24">
        <v>16.2</v>
      </c>
      <c r="Z4" s="4">
        <v>9.3000000000000007</v>
      </c>
      <c r="AA4" s="4">
        <v>7.3</v>
      </c>
      <c r="AB4" s="4">
        <v>15.5</v>
      </c>
      <c r="AC4" s="4">
        <v>13</v>
      </c>
      <c r="AD4" s="4">
        <v>7.3</v>
      </c>
      <c r="AE4" s="4">
        <v>6.3</v>
      </c>
      <c r="AF4" s="4">
        <v>4.2</v>
      </c>
      <c r="AI4" s="15">
        <f>SUM(C4:AG4)</f>
        <v>393.1</v>
      </c>
      <c r="AJ4" s="6">
        <f>AVERAGE(C4:AG4)</f>
        <v>13.103333333333333</v>
      </c>
      <c r="AK4" s="17"/>
    </row>
    <row r="5" spans="1:40" x14ac:dyDescent="0.25">
      <c r="A5" s="2" t="s">
        <v>16</v>
      </c>
      <c r="B5" s="16">
        <v>125511</v>
      </c>
      <c r="C5" s="16">
        <v>125526</v>
      </c>
      <c r="D5">
        <v>125540</v>
      </c>
      <c r="E5" s="16">
        <v>125552</v>
      </c>
      <c r="F5" s="16">
        <v>125565</v>
      </c>
      <c r="G5" s="16">
        <v>125578</v>
      </c>
      <c r="H5" s="16">
        <v>125598</v>
      </c>
      <c r="I5" s="16">
        <v>125621</v>
      </c>
      <c r="J5" s="16">
        <v>125641</v>
      </c>
      <c r="K5" s="16">
        <v>125647</v>
      </c>
      <c r="L5" s="16">
        <v>125668</v>
      </c>
      <c r="M5" s="16">
        <v>125689</v>
      </c>
      <c r="N5" s="16">
        <v>125700</v>
      </c>
      <c r="O5" s="16">
        <v>125706</v>
      </c>
      <c r="P5" s="16">
        <v>125712</v>
      </c>
      <c r="Q5" s="16">
        <v>125720</v>
      </c>
      <c r="R5" s="16">
        <v>125736</v>
      </c>
      <c r="S5" s="16">
        <v>125751</v>
      </c>
      <c r="T5" s="16">
        <v>125764</v>
      </c>
      <c r="U5" s="16">
        <v>125783</v>
      </c>
      <c r="V5" s="16">
        <v>125799</v>
      </c>
      <c r="W5" s="16">
        <v>125812</v>
      </c>
      <c r="X5" s="16">
        <v>125825</v>
      </c>
      <c r="Y5" s="16">
        <v>125842</v>
      </c>
      <c r="Z5" s="16">
        <v>125851</v>
      </c>
      <c r="AA5" s="16">
        <v>125858</v>
      </c>
      <c r="AB5" s="16">
        <v>125874</v>
      </c>
      <c r="AC5" s="16">
        <v>125887</v>
      </c>
      <c r="AD5" s="16">
        <v>125894</v>
      </c>
      <c r="AE5" s="16">
        <v>125901</v>
      </c>
      <c r="AF5" s="16">
        <v>125905</v>
      </c>
      <c r="AG5" s="16"/>
      <c r="AI5">
        <f>MAX(C5:AG5)-B5</f>
        <v>394</v>
      </c>
    </row>
    <row r="6" spans="1:40" s="8" customFormat="1" x14ac:dyDescent="0.25">
      <c r="A6" s="34"/>
      <c r="C6" s="36">
        <f>C5-$B5-SUM($C4:C4)</f>
        <v>-0.30000000000000071</v>
      </c>
      <c r="D6" s="36">
        <f>D5-$B5-SUM($C4:D4)</f>
        <v>0</v>
      </c>
      <c r="E6" s="36">
        <f>E5-$B5-SUM($C4:E4)</f>
        <v>-0.60000000000000142</v>
      </c>
      <c r="F6" s="36">
        <f>F5-$B5-SUM($C4:F4)</f>
        <v>0.20000000000000284</v>
      </c>
      <c r="G6" s="36">
        <f>G5-$B5-SUM($C4:G4)</f>
        <v>-0.5</v>
      </c>
      <c r="H6" s="36">
        <f>H5-$B5-SUM($C4:H4)</f>
        <v>-0.5</v>
      </c>
      <c r="I6" s="36">
        <f>I5-$B5-SUM($C4:I4)</f>
        <v>9.9999999999994316E-2</v>
      </c>
      <c r="J6" s="36">
        <f>J5-$B5-SUM($C4:J4)</f>
        <v>-0.40000000000000568</v>
      </c>
      <c r="K6" s="36">
        <f>K5-$B5-SUM($C4:K4)</f>
        <v>0.29999999999998295</v>
      </c>
      <c r="L6" s="36">
        <f>L5-$B5-SUM($C4:L4)</f>
        <v>0</v>
      </c>
      <c r="M6" s="36">
        <f>M5-$B5-SUM($C4:M4)</f>
        <v>0.29999999999998295</v>
      </c>
      <c r="N6" s="36">
        <f>N5-$B5-SUM($C4:N4)</f>
        <v>0.19999999999998863</v>
      </c>
      <c r="O6" s="36">
        <f>O5-$B5-SUM($C4:O4)</f>
        <v>-0.10000000000002274</v>
      </c>
      <c r="P6" s="36">
        <f>P5-$B5-SUM($C4:P4)</f>
        <v>0.19999999999998863</v>
      </c>
      <c r="Q6" s="36">
        <f>Q5-$B5-SUM($C4:Q4)</f>
        <v>0.39999999999997726</v>
      </c>
      <c r="R6" s="36">
        <f>R5-$B5-SUM($C4:R4)</f>
        <v>0.29999999999998295</v>
      </c>
      <c r="S6" s="36">
        <f>S5-$B5-SUM($C4:S4)</f>
        <v>0.39999999999997726</v>
      </c>
      <c r="T6" s="36">
        <f>T5-$B5-SUM($C4:T4)</f>
        <v>0.29999999999998295</v>
      </c>
      <c r="U6" s="36">
        <f>U5-$B5-SUM($C4:U4)</f>
        <v>0.59999999999996589</v>
      </c>
      <c r="V6" s="36">
        <f>V5-$B5-SUM($C4:V4)</f>
        <v>0.39999999999997726</v>
      </c>
      <c r="W6" s="36">
        <f>W5-$B5-SUM($C4:W4)</f>
        <v>0.69999999999998863</v>
      </c>
      <c r="X6" s="36">
        <f>X5-$B5-SUM($C4:X4)</f>
        <v>0</v>
      </c>
      <c r="Y6" s="36">
        <f>Y5-$B5-SUM($C4:Y4)</f>
        <v>0.80000000000001137</v>
      </c>
      <c r="Z6" s="36">
        <f>Z5-$B5-SUM($C4:Z4)</f>
        <v>0.5</v>
      </c>
      <c r="AA6" s="36">
        <f>AA5-$B5-SUM($C4:AA4)</f>
        <v>0.19999999999998863</v>
      </c>
      <c r="AB6" s="36">
        <f>AB5-$B5-SUM($C4:AB4)</f>
        <v>0.69999999999998863</v>
      </c>
      <c r="AC6" s="36">
        <f>AC5-$B5-SUM($C4:AC4)</f>
        <v>0.69999999999998863</v>
      </c>
      <c r="AD6" s="36">
        <f>AD5-$B5-SUM($C4:AD4)</f>
        <v>0.39999999999997726</v>
      </c>
      <c r="AE6" s="36">
        <f>AE5-$B5-SUM($C4:AE4)</f>
        <v>1.0999999999999659</v>
      </c>
      <c r="AF6" s="36">
        <f>AF5-$B5-SUM($C4:AF4)</f>
        <v>0.89999999999997726</v>
      </c>
      <c r="AG6" s="36">
        <f>AG5-$B5-SUM($C4:AG4)</f>
        <v>-125904.1</v>
      </c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D4:AG4">
    <cfRule type="colorScale" priority="4">
      <colorScale>
        <cfvo type="num" val="0"/>
        <cfvo type="max"/>
        <color theme="0"/>
        <color rgb="FF00B050"/>
      </colorScale>
    </cfRule>
  </conditionalFormatting>
  <conditionalFormatting sqref="C4">
    <cfRule type="colorScale" priority="2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1.42</v>
      </c>
      <c r="C3" s="11">
        <v>0.98399999999999999</v>
      </c>
      <c r="D3">
        <v>4.2699999999999996</v>
      </c>
      <c r="E3" s="11">
        <v>1.38</v>
      </c>
      <c r="F3" s="11">
        <v>2.23</v>
      </c>
      <c r="G3" s="11">
        <v>3.95</v>
      </c>
      <c r="H3" s="11">
        <v>2.94</v>
      </c>
      <c r="I3" s="11">
        <v>1.36</v>
      </c>
      <c r="J3" s="11">
        <v>3.09</v>
      </c>
      <c r="K3" s="11">
        <v>0</v>
      </c>
      <c r="L3" s="11">
        <v>0</v>
      </c>
      <c r="M3" s="11">
        <v>0.158</v>
      </c>
      <c r="N3" s="11">
        <v>0.187</v>
      </c>
      <c r="O3" s="11">
        <v>0.13500000000000001</v>
      </c>
      <c r="P3" s="11">
        <v>0.17899999999999999</v>
      </c>
      <c r="Q3" s="11">
        <v>0.13200000000000001</v>
      </c>
      <c r="R3" s="11">
        <v>0.14699999999999999</v>
      </c>
      <c r="S3" s="11">
        <v>0.14599999999999999</v>
      </c>
      <c r="T3" s="11">
        <v>0.17399999999999999</v>
      </c>
      <c r="U3" s="11">
        <v>0.222</v>
      </c>
      <c r="V3" s="11">
        <v>0.27900000000000003</v>
      </c>
      <c r="W3" s="11">
        <v>0.252</v>
      </c>
      <c r="X3" s="11">
        <v>3.75</v>
      </c>
      <c r="Y3" s="11">
        <v>0.88700000000000001</v>
      </c>
      <c r="Z3" s="11">
        <v>1.49</v>
      </c>
      <c r="AA3" s="11">
        <v>1.91</v>
      </c>
      <c r="AB3" s="11">
        <v>1.62</v>
      </c>
      <c r="AC3" s="11">
        <v>3.33</v>
      </c>
      <c r="AD3" s="11">
        <v>3.22</v>
      </c>
      <c r="AE3" s="11">
        <v>3.96</v>
      </c>
      <c r="AF3" s="11">
        <v>2</v>
      </c>
      <c r="AG3" s="11">
        <v>2.33</v>
      </c>
      <c r="AH3" s="11"/>
      <c r="AI3" s="11"/>
      <c r="AM3" s="5"/>
    </row>
    <row r="4" spans="1:40" s="4" customFormat="1" x14ac:dyDescent="0.25">
      <c r="A4" s="3" t="s">
        <v>7</v>
      </c>
      <c r="B4" s="4">
        <v>4.2</v>
      </c>
      <c r="C4" s="4">
        <v>4.5</v>
      </c>
      <c r="D4" s="4">
        <v>11.7</v>
      </c>
      <c r="E4" s="24">
        <v>6</v>
      </c>
      <c r="F4" s="24">
        <v>6.6</v>
      </c>
      <c r="G4" s="24">
        <v>6.6</v>
      </c>
      <c r="H4" s="24">
        <v>12.2</v>
      </c>
      <c r="I4" s="24">
        <v>5.4</v>
      </c>
      <c r="J4" s="24">
        <v>11.8</v>
      </c>
      <c r="K4" s="25">
        <v>0</v>
      </c>
      <c r="L4" s="24">
        <v>0</v>
      </c>
      <c r="M4" s="25">
        <v>0.5</v>
      </c>
      <c r="N4" s="25">
        <v>0.6</v>
      </c>
      <c r="O4" s="25">
        <v>0.3</v>
      </c>
      <c r="P4" s="25">
        <v>0.3</v>
      </c>
      <c r="Q4" s="25">
        <v>0.3</v>
      </c>
      <c r="R4" s="25">
        <v>0.5</v>
      </c>
      <c r="S4" s="24">
        <v>0.5</v>
      </c>
      <c r="T4" s="24">
        <v>0.7</v>
      </c>
      <c r="U4" s="24">
        <v>0.9</v>
      </c>
      <c r="V4" s="24">
        <v>0.8</v>
      </c>
      <c r="W4" s="24">
        <v>1.2</v>
      </c>
      <c r="X4" s="24">
        <v>8.6999999999999993</v>
      </c>
      <c r="Y4" s="24">
        <v>2.6</v>
      </c>
      <c r="Z4" s="4">
        <v>3.7</v>
      </c>
      <c r="AA4" s="4">
        <v>5.9</v>
      </c>
      <c r="AB4" s="4">
        <v>5.9</v>
      </c>
      <c r="AC4" s="4">
        <v>9.4</v>
      </c>
      <c r="AD4" s="4">
        <v>12.6</v>
      </c>
      <c r="AE4" s="4">
        <v>7.2</v>
      </c>
      <c r="AF4" s="4">
        <v>7.6</v>
      </c>
      <c r="AG4" s="4">
        <v>10.1</v>
      </c>
      <c r="AI4" s="15">
        <f>SUM(C4:AG4)</f>
        <v>145.1</v>
      </c>
      <c r="AJ4" s="6">
        <f>AVERAGE(C4:AG4)</f>
        <v>4.6806451612903226</v>
      </c>
      <c r="AK4" s="17"/>
    </row>
    <row r="5" spans="1:40" x14ac:dyDescent="0.25">
      <c r="A5" s="2" t="s">
        <v>16</v>
      </c>
      <c r="B5" s="16">
        <v>125905</v>
      </c>
      <c r="C5" s="16">
        <v>125909</v>
      </c>
      <c r="D5">
        <v>125921</v>
      </c>
      <c r="E5" s="16">
        <v>125927</v>
      </c>
      <c r="F5" s="16">
        <v>125934</v>
      </c>
      <c r="G5" s="16">
        <v>125940</v>
      </c>
      <c r="H5" s="16">
        <v>125953</v>
      </c>
      <c r="I5" s="16">
        <v>125958</v>
      </c>
      <c r="J5" s="16">
        <v>125970</v>
      </c>
      <c r="K5" s="16">
        <v>125970</v>
      </c>
      <c r="L5" s="16">
        <v>125970</v>
      </c>
      <c r="M5" s="16">
        <v>125971</v>
      </c>
      <c r="N5" s="16">
        <v>125971</v>
      </c>
      <c r="O5" s="16">
        <v>125972</v>
      </c>
      <c r="P5" s="16">
        <v>125972</v>
      </c>
      <c r="Q5" s="16">
        <v>125972</v>
      </c>
      <c r="R5" s="16">
        <v>125973</v>
      </c>
      <c r="S5" s="16">
        <v>125973</v>
      </c>
      <c r="T5" s="16">
        <v>125974</v>
      </c>
      <c r="U5" s="16">
        <v>125975</v>
      </c>
      <c r="V5" s="16">
        <v>125976</v>
      </c>
      <c r="W5" s="16">
        <v>125977</v>
      </c>
      <c r="X5" s="16">
        <v>125986</v>
      </c>
      <c r="Y5" s="16">
        <v>125989</v>
      </c>
      <c r="Z5" s="16">
        <v>125992</v>
      </c>
      <c r="AA5" s="16">
        <v>125998</v>
      </c>
      <c r="AB5" s="16">
        <v>126004</v>
      </c>
      <c r="AC5" s="16">
        <v>126014</v>
      </c>
      <c r="AD5" s="16">
        <v>126026</v>
      </c>
      <c r="AE5" s="16">
        <v>126033</v>
      </c>
      <c r="AF5" s="16">
        <v>126041</v>
      </c>
      <c r="AG5" s="16">
        <v>126051</v>
      </c>
      <c r="AI5">
        <f>MAX(C5:AG5)-B5</f>
        <v>146</v>
      </c>
    </row>
    <row r="6" spans="1:40" s="8" customFormat="1" x14ac:dyDescent="0.25">
      <c r="A6" s="34"/>
      <c r="B6" s="36"/>
      <c r="C6" s="36">
        <f>C5-$B5-SUM($C4:C4)</f>
        <v>-0.5</v>
      </c>
      <c r="D6" s="36">
        <f>D5-$B5-SUM($C4:D4)</f>
        <v>-0.19999999999999929</v>
      </c>
      <c r="E6" s="36">
        <f>E5-$B5-SUM($C4:E4)</f>
        <v>-0.19999999999999929</v>
      </c>
      <c r="F6" s="36">
        <f>F5-$B5-SUM($C4:F4)</f>
        <v>0.20000000000000284</v>
      </c>
      <c r="G6" s="36">
        <f>G5-$B5-SUM($C4:G4)</f>
        <v>-0.39999999999999858</v>
      </c>
      <c r="H6" s="36">
        <f>H5-$B5-SUM($C4:H4)</f>
        <v>0.40000000000000568</v>
      </c>
      <c r="I6" s="36">
        <f>I5-$B5-SUM($C4:I4)</f>
        <v>0</v>
      </c>
      <c r="J6" s="36">
        <f>J5-$B5-SUM($C4:J4)</f>
        <v>0.20000000000000284</v>
      </c>
      <c r="K6" s="36">
        <f>K5-$B5-SUM($C4:K4)</f>
        <v>0.20000000000000284</v>
      </c>
      <c r="L6" s="36">
        <f>L5-$B5-SUM($C4:L4)</f>
        <v>0.20000000000000284</v>
      </c>
      <c r="M6" s="36">
        <f>M5-$B5-SUM($C4:M4)</f>
        <v>0.70000000000000284</v>
      </c>
      <c r="N6" s="36">
        <f>N5-$B5-SUM($C4:N4)</f>
        <v>0.10000000000000853</v>
      </c>
      <c r="O6" s="36">
        <f>O5-$B5-SUM($C4:O4)</f>
        <v>0.80000000000001137</v>
      </c>
      <c r="P6" s="36">
        <f>P5-$B5-SUM($C4:P4)</f>
        <v>0.50000000000001421</v>
      </c>
      <c r="Q6" s="36">
        <f>Q5-$B5-SUM($C4:Q4)</f>
        <v>0.20000000000001705</v>
      </c>
      <c r="R6" s="36">
        <f>R5-$B5-SUM($C4:R4)</f>
        <v>0.70000000000001705</v>
      </c>
      <c r="S6" s="36">
        <f>S5-$B5-SUM($C4:S4)</f>
        <v>0.20000000000001705</v>
      </c>
      <c r="T6" s="36">
        <f>T5-$B5-SUM($C4:T4)</f>
        <v>0.50000000000001421</v>
      </c>
      <c r="U6" s="36">
        <f>U5-$B5-SUM($C4:U4)</f>
        <v>0.60000000000000853</v>
      </c>
      <c r="V6" s="36">
        <f>V5-$B5-SUM($C4:V4)</f>
        <v>0.80000000000001137</v>
      </c>
      <c r="W6" s="36">
        <f>W5-$B5-SUM($C4:W4)</f>
        <v>0.60000000000000853</v>
      </c>
      <c r="X6" s="36">
        <f>X5-$B5-SUM($C4:X4)</f>
        <v>0.90000000000000568</v>
      </c>
      <c r="Y6" s="36">
        <f>Y5-$B5-SUM($C4:Y4)</f>
        <v>1.3000000000000114</v>
      </c>
      <c r="Z6" s="36">
        <f>Z5-$B5-SUM($C4:Z4)</f>
        <v>0.60000000000000853</v>
      </c>
      <c r="AA6" s="36">
        <f>AA5-$B5-SUM($C4:AA4)</f>
        <v>0.70000000000000284</v>
      </c>
      <c r="AB6" s="36">
        <f>AB5-$B5-SUM($C4:AB4)</f>
        <v>0.79999999999999716</v>
      </c>
      <c r="AC6" s="36">
        <f>AC5-$B5-SUM($C4:AC4)</f>
        <v>1.3999999999999915</v>
      </c>
      <c r="AD6" s="36">
        <f>AD5-$B5-SUM($C4:AD4)</f>
        <v>0.79999999999999716</v>
      </c>
      <c r="AE6" s="36">
        <f>AE5-$B5-SUM($C4:AE4)</f>
        <v>0.59999999999999432</v>
      </c>
      <c r="AF6" s="36">
        <f>AF5-$B5-SUM($C4:AF4)</f>
        <v>1</v>
      </c>
      <c r="AG6" s="36">
        <f>AG5-$B5-SUM($C4:AG4)</f>
        <v>0.90000000000000568</v>
      </c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AG4">
    <cfRule type="colorScale" priority="4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2.33</v>
      </c>
      <c r="C3" s="11">
        <v>2.77</v>
      </c>
      <c r="D3">
        <v>3.88</v>
      </c>
      <c r="E3" s="11">
        <v>1.1499999999999999</v>
      </c>
      <c r="F3" s="11">
        <v>2.87</v>
      </c>
      <c r="G3" s="11">
        <v>4.49</v>
      </c>
      <c r="H3" s="11">
        <v>1.0900000000000001</v>
      </c>
      <c r="I3" s="11">
        <v>3.35</v>
      </c>
      <c r="J3" s="11">
        <v>4.91</v>
      </c>
      <c r="K3" s="11">
        <v>5.34</v>
      </c>
      <c r="L3" s="11">
        <v>3.42</v>
      </c>
      <c r="M3" s="11">
        <v>1.31</v>
      </c>
      <c r="N3" s="11">
        <v>2.4</v>
      </c>
      <c r="O3" s="11">
        <v>5</v>
      </c>
      <c r="P3" s="11">
        <v>3.56</v>
      </c>
      <c r="Q3" s="11">
        <v>1.6</v>
      </c>
      <c r="R3" s="11">
        <v>5.43</v>
      </c>
      <c r="S3" s="11">
        <v>0.34</v>
      </c>
      <c r="T3" s="11">
        <v>0</v>
      </c>
      <c r="U3" s="11">
        <v>0</v>
      </c>
      <c r="V3" s="11">
        <v>0</v>
      </c>
      <c r="W3" s="11">
        <v>0.14599999999999999</v>
      </c>
      <c r="X3" s="11">
        <v>0</v>
      </c>
      <c r="Y3" s="11">
        <v>0</v>
      </c>
      <c r="Z3" s="11">
        <v>0.18</v>
      </c>
      <c r="AA3" s="11">
        <v>0</v>
      </c>
      <c r="AB3" s="11">
        <v>0</v>
      </c>
      <c r="AC3" s="11">
        <v>0.16400000000000001</v>
      </c>
      <c r="AD3" s="11">
        <v>0.129</v>
      </c>
      <c r="AE3" s="11">
        <v>0.185</v>
      </c>
      <c r="AF3" s="11">
        <v>0.36299999999999999</v>
      </c>
      <c r="AG3" s="11">
        <v>1.86</v>
      </c>
      <c r="AH3" s="11"/>
      <c r="AI3" s="11"/>
      <c r="AM3" s="5"/>
    </row>
    <row r="4" spans="1:40" s="4" customFormat="1" x14ac:dyDescent="0.25">
      <c r="A4" s="3" t="s">
        <v>7</v>
      </c>
      <c r="B4" s="4">
        <v>10.1</v>
      </c>
      <c r="C4" s="4">
        <v>11.9</v>
      </c>
      <c r="D4" s="4">
        <v>10.8</v>
      </c>
      <c r="E4" s="24">
        <v>4.0999999999999996</v>
      </c>
      <c r="F4" s="24">
        <v>10</v>
      </c>
      <c r="G4" s="24">
        <v>10</v>
      </c>
      <c r="H4" s="24">
        <v>4.9000000000000004</v>
      </c>
      <c r="I4" s="24">
        <v>12.8</v>
      </c>
      <c r="J4" s="24">
        <v>5.3</v>
      </c>
      <c r="K4" s="25">
        <v>10.6</v>
      </c>
      <c r="L4" s="24">
        <v>14.3</v>
      </c>
      <c r="M4" s="25">
        <v>4.7</v>
      </c>
      <c r="N4" s="25">
        <v>8.1</v>
      </c>
      <c r="O4" s="25">
        <v>10.7</v>
      </c>
      <c r="P4" s="25">
        <v>11.6</v>
      </c>
      <c r="Q4" s="25">
        <v>4</v>
      </c>
      <c r="R4" s="25">
        <v>11</v>
      </c>
      <c r="S4" s="24">
        <v>1</v>
      </c>
      <c r="T4" s="24">
        <v>0</v>
      </c>
      <c r="U4" s="24">
        <v>0</v>
      </c>
      <c r="V4" s="24">
        <v>0</v>
      </c>
      <c r="W4" s="24">
        <v>0.1</v>
      </c>
      <c r="X4" s="24">
        <v>0</v>
      </c>
      <c r="Y4" s="24">
        <v>0</v>
      </c>
      <c r="Z4" s="4">
        <v>0.4</v>
      </c>
      <c r="AA4" s="4">
        <v>0</v>
      </c>
      <c r="AB4" s="4">
        <v>0</v>
      </c>
      <c r="AC4" s="4">
        <v>0</v>
      </c>
      <c r="AD4" s="4">
        <v>0.2</v>
      </c>
      <c r="AE4" s="4">
        <v>0.8</v>
      </c>
      <c r="AF4" s="4">
        <v>1.4</v>
      </c>
      <c r="AG4" s="4">
        <v>5</v>
      </c>
      <c r="AI4" s="15">
        <f>SUM(C4:AG4)</f>
        <v>153.69999999999999</v>
      </c>
      <c r="AJ4" s="6">
        <f>AVERAGE(C4:AG4)</f>
        <v>4.9580645161290322</v>
      </c>
      <c r="AK4" s="17"/>
    </row>
    <row r="5" spans="1:40" x14ac:dyDescent="0.25">
      <c r="A5" s="2" t="s">
        <v>16</v>
      </c>
      <c r="B5" s="16">
        <v>126051</v>
      </c>
      <c r="C5" s="16">
        <v>126063</v>
      </c>
      <c r="D5">
        <v>126074</v>
      </c>
      <c r="E5" s="16">
        <v>126078</v>
      </c>
      <c r="F5" s="16">
        <v>126088</v>
      </c>
      <c r="G5" s="16">
        <v>126098</v>
      </c>
      <c r="H5" s="16">
        <v>126103</v>
      </c>
      <c r="I5" s="16">
        <v>126116</v>
      </c>
      <c r="J5" s="16">
        <v>126121</v>
      </c>
      <c r="K5" s="16">
        <v>126132</v>
      </c>
      <c r="L5" s="16">
        <v>126146</v>
      </c>
      <c r="M5" s="16">
        <v>126151</v>
      </c>
      <c r="N5" s="16">
        <v>126159</v>
      </c>
      <c r="O5" s="16">
        <v>126170</v>
      </c>
      <c r="P5" s="16">
        <v>126182</v>
      </c>
      <c r="Q5" s="16">
        <v>126186</v>
      </c>
      <c r="R5" s="16">
        <v>126197</v>
      </c>
      <c r="S5" s="16">
        <v>126198</v>
      </c>
      <c r="T5" s="16">
        <v>126198</v>
      </c>
      <c r="U5" s="16">
        <v>126198</v>
      </c>
      <c r="V5" s="16">
        <v>126198</v>
      </c>
      <c r="W5" s="16">
        <v>126198</v>
      </c>
      <c r="X5" s="16">
        <v>126198</v>
      </c>
      <c r="Y5" s="16"/>
      <c r="Z5" s="16">
        <v>126199</v>
      </c>
      <c r="AA5" s="16">
        <v>126199</v>
      </c>
      <c r="AB5" s="16"/>
      <c r="AC5" s="16">
        <v>126199</v>
      </c>
      <c r="AD5" s="16">
        <v>126199</v>
      </c>
      <c r="AE5" s="16">
        <v>126200</v>
      </c>
      <c r="AF5" s="16">
        <v>126201</v>
      </c>
      <c r="AG5" s="16">
        <v>126206</v>
      </c>
      <c r="AI5">
        <f>MAX(C5:AG5)-B5</f>
        <v>155</v>
      </c>
    </row>
    <row r="6" spans="1:40" s="8" customFormat="1" x14ac:dyDescent="0.25">
      <c r="A6" s="34"/>
      <c r="B6" s="36"/>
      <c r="C6" s="36">
        <f>C5-$B5-SUM($C4:C4)</f>
        <v>9.9999999999999645E-2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H4 J4:AG4">
    <cfRule type="colorScale" priority="4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2">
      <colorScale>
        <cfvo type="num" val="0"/>
        <cfvo type="max"/>
        <color theme="0"/>
        <color rgb="FF00B050"/>
      </colorScale>
    </cfRule>
  </conditionalFormatting>
  <conditionalFormatting sqref="I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6.22</v>
      </c>
      <c r="C3" s="11">
        <v>9.7040000000000006</v>
      </c>
      <c r="D3" s="11">
        <v>9.2829999999999995</v>
      </c>
      <c r="E3" s="11">
        <v>10</v>
      </c>
      <c r="F3" s="11">
        <v>5.2350000000000003</v>
      </c>
      <c r="G3" s="11">
        <v>10</v>
      </c>
      <c r="H3" s="11">
        <v>10</v>
      </c>
      <c r="I3" s="11">
        <v>10</v>
      </c>
      <c r="J3" s="11">
        <v>9.9640000000000004</v>
      </c>
      <c r="K3" s="11">
        <v>10</v>
      </c>
      <c r="L3" s="11">
        <v>3.1909999999999998</v>
      </c>
      <c r="M3" s="11">
        <v>10</v>
      </c>
      <c r="N3" s="11">
        <v>10</v>
      </c>
      <c r="O3" s="11">
        <v>10</v>
      </c>
      <c r="P3" s="11">
        <v>10</v>
      </c>
      <c r="Q3" s="11">
        <v>9.6039999999999992</v>
      </c>
      <c r="R3" s="11">
        <v>5.782</v>
      </c>
      <c r="S3" s="11">
        <v>10</v>
      </c>
      <c r="T3" s="11">
        <v>9.7780000000000005</v>
      </c>
      <c r="U3" s="11">
        <v>10</v>
      </c>
      <c r="V3" s="11">
        <v>10</v>
      </c>
      <c r="W3" s="11">
        <v>7.1</v>
      </c>
      <c r="X3" s="11">
        <v>2.0129999999999999</v>
      </c>
      <c r="Y3" s="11">
        <v>10</v>
      </c>
      <c r="Z3" s="11">
        <v>10</v>
      </c>
      <c r="AA3" s="11">
        <v>10</v>
      </c>
      <c r="AB3" s="11">
        <v>10</v>
      </c>
      <c r="AC3" s="11">
        <v>9.7140000000000004</v>
      </c>
      <c r="AD3" s="11">
        <v>10</v>
      </c>
      <c r="AE3" s="11">
        <v>9.9629999999999992</v>
      </c>
      <c r="AF3" s="11">
        <v>10</v>
      </c>
      <c r="AG3" s="11">
        <v>3.0979999999999999</v>
      </c>
      <c r="AH3" s="11"/>
      <c r="AI3" s="11"/>
      <c r="AM3" s="5"/>
    </row>
    <row r="4" spans="1:40" s="4" customFormat="1" x14ac:dyDescent="0.25">
      <c r="A4" s="3" t="s">
        <v>7</v>
      </c>
      <c r="B4" s="4">
        <v>20.399999999999999</v>
      </c>
      <c r="C4" s="4">
        <v>56.3</v>
      </c>
      <c r="D4" s="4">
        <v>55.5</v>
      </c>
      <c r="E4" s="4">
        <v>23.6</v>
      </c>
      <c r="F4" s="4">
        <v>23</v>
      </c>
      <c r="G4" s="4">
        <v>53.5</v>
      </c>
      <c r="H4" s="4">
        <v>28.2</v>
      </c>
      <c r="I4" s="23">
        <v>50.1</v>
      </c>
      <c r="J4" s="23">
        <v>68</v>
      </c>
      <c r="K4" s="23">
        <v>34.700000000000003</v>
      </c>
      <c r="L4" s="23">
        <v>17</v>
      </c>
      <c r="M4" s="23">
        <v>29.4</v>
      </c>
      <c r="N4" s="23">
        <v>39.9</v>
      </c>
      <c r="O4" s="23">
        <v>45.4</v>
      </c>
      <c r="P4" s="23">
        <v>64.900000000000006</v>
      </c>
      <c r="Q4" s="23">
        <v>36.6</v>
      </c>
      <c r="R4" s="4">
        <v>28.3</v>
      </c>
      <c r="S4" s="4">
        <v>32.6</v>
      </c>
      <c r="T4" s="4">
        <v>59.6</v>
      </c>
      <c r="U4" s="4">
        <v>42.6</v>
      </c>
      <c r="V4" s="4">
        <v>41</v>
      </c>
      <c r="W4" s="4">
        <v>24.7</v>
      </c>
      <c r="X4" s="4">
        <v>12.3</v>
      </c>
      <c r="Y4" s="4">
        <v>42.5</v>
      </c>
      <c r="Z4" s="4">
        <v>36.700000000000003</v>
      </c>
      <c r="AA4" s="4">
        <v>44.1</v>
      </c>
      <c r="AB4" s="4">
        <v>31.4</v>
      </c>
      <c r="AC4" s="4">
        <v>72.3</v>
      </c>
      <c r="AD4" s="4">
        <v>45.1</v>
      </c>
      <c r="AE4" s="4">
        <v>31.7</v>
      </c>
      <c r="AF4" s="4">
        <v>42.7</v>
      </c>
      <c r="AG4" s="4">
        <v>17.8</v>
      </c>
      <c r="AI4" s="4">
        <f>SUM(C4:AG4)</f>
        <v>1231.5</v>
      </c>
      <c r="AJ4" s="6">
        <f>AVERAGE(C4:AG4)</f>
        <v>39.725806451612904</v>
      </c>
      <c r="AK4" s="17"/>
    </row>
    <row r="5" spans="1:40" x14ac:dyDescent="0.25">
      <c r="A5" s="2" t="s">
        <v>16</v>
      </c>
      <c r="B5">
        <v>9612</v>
      </c>
      <c r="C5">
        <v>9669</v>
      </c>
      <c r="D5">
        <v>97.24</v>
      </c>
      <c r="E5">
        <v>9748</v>
      </c>
      <c r="F5">
        <v>9771</v>
      </c>
      <c r="G5">
        <v>9824</v>
      </c>
      <c r="H5">
        <v>9853</v>
      </c>
      <c r="I5">
        <v>9903</v>
      </c>
      <c r="J5">
        <v>9971</v>
      </c>
      <c r="K5">
        <v>10006</v>
      </c>
      <c r="L5">
        <v>10023</v>
      </c>
      <c r="M5">
        <v>10052</v>
      </c>
      <c r="N5">
        <v>10092</v>
      </c>
      <c r="O5">
        <v>10138</v>
      </c>
      <c r="P5">
        <v>10203</v>
      </c>
      <c r="Q5">
        <v>10239</v>
      </c>
      <c r="R5">
        <v>10268</v>
      </c>
      <c r="S5">
        <v>10300</v>
      </c>
      <c r="T5">
        <v>10360</v>
      </c>
      <c r="U5">
        <v>10402</v>
      </c>
      <c r="V5">
        <v>10444</v>
      </c>
      <c r="W5">
        <v>10468</v>
      </c>
      <c r="X5">
        <v>10481</v>
      </c>
      <c r="Y5">
        <v>10523</v>
      </c>
      <c r="Z5">
        <v>10560</v>
      </c>
      <c r="AA5">
        <v>10604</v>
      </c>
      <c r="AB5">
        <v>10636</v>
      </c>
      <c r="AC5">
        <v>10908</v>
      </c>
      <c r="AD5">
        <v>10753</v>
      </c>
      <c r="AE5">
        <v>10785</v>
      </c>
      <c r="AF5">
        <v>10827</v>
      </c>
      <c r="AG5">
        <v>10845</v>
      </c>
      <c r="AI5">
        <f>MAX(C5:AG5)-B5</f>
        <v>1296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538" priority="1" stopIfTrue="1" operator="greaterThan">
      <formula>17</formula>
    </cfRule>
    <cfRule type="cellIs" dxfId="1537" priority="2" stopIfTrue="1" operator="between">
      <formula>10</formula>
      <formula>15</formula>
    </cfRule>
    <cfRule type="cellIs" dxfId="1536" priority="3" stopIfTrue="1" operator="between">
      <formula>15</formula>
      <formula>17</formula>
    </cfRule>
  </conditionalFormatting>
  <conditionalFormatting sqref="B4:AG4">
    <cfRule type="cellIs" dxfId="1535" priority="4" stopIfTrue="1" operator="greaterThan">
      <formula>50</formula>
    </cfRule>
    <cfRule type="cellIs" dxfId="1534" priority="5" stopIfTrue="1" operator="between">
      <formula>25</formula>
      <formula>35</formula>
    </cfRule>
    <cfRule type="cellIs" dxfId="1533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1.86</v>
      </c>
      <c r="C3" s="11">
        <v>4.53</v>
      </c>
      <c r="D3">
        <v>5.05</v>
      </c>
      <c r="E3" s="11">
        <v>4.8899999999999997</v>
      </c>
      <c r="F3" s="11">
        <v>2.73</v>
      </c>
      <c r="G3" s="11">
        <v>8.0399999999999991</v>
      </c>
      <c r="H3" s="11">
        <v>5.53</v>
      </c>
      <c r="I3" s="11">
        <v>5.51</v>
      </c>
      <c r="J3" s="11">
        <v>7.35</v>
      </c>
      <c r="K3" s="11">
        <v>5.51</v>
      </c>
      <c r="L3" s="11">
        <v>5.64</v>
      </c>
      <c r="M3" s="11">
        <v>6.31</v>
      </c>
      <c r="N3" s="11">
        <v>5.77</v>
      </c>
      <c r="O3" s="11">
        <v>5.87</v>
      </c>
      <c r="P3" s="11">
        <v>6.02</v>
      </c>
      <c r="Q3" s="11">
        <v>5.99</v>
      </c>
      <c r="R3" s="11">
        <v>6.31</v>
      </c>
      <c r="S3" s="11">
        <v>8.6</v>
      </c>
      <c r="T3" s="11">
        <v>6.24</v>
      </c>
      <c r="U3" s="11">
        <v>7.66</v>
      </c>
      <c r="V3" s="11">
        <v>6.18</v>
      </c>
      <c r="W3" s="11">
        <v>6.24</v>
      </c>
      <c r="X3" s="11">
        <v>6.07</v>
      </c>
      <c r="Y3" s="11">
        <v>6.41</v>
      </c>
      <c r="Z3" s="11">
        <v>6.94</v>
      </c>
      <c r="AA3" s="11">
        <v>6.41</v>
      </c>
      <c r="AB3" s="11">
        <v>9.07</v>
      </c>
      <c r="AC3" s="11">
        <v>3.1</v>
      </c>
      <c r="AD3" s="11">
        <v>9.07</v>
      </c>
      <c r="AE3" s="11"/>
      <c r="AF3" s="11"/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5</v>
      </c>
      <c r="C4" s="4">
        <v>18.899999999999999</v>
      </c>
      <c r="D4" s="4">
        <v>27.6</v>
      </c>
      <c r="E4" s="24">
        <v>24.4</v>
      </c>
      <c r="F4" s="24">
        <v>7.3</v>
      </c>
      <c r="G4" s="24">
        <v>14.8</v>
      </c>
      <c r="H4" s="24">
        <v>16.399999999999999</v>
      </c>
      <c r="I4" s="24">
        <v>28.2</v>
      </c>
      <c r="J4" s="24">
        <v>17.2</v>
      </c>
      <c r="K4" s="25">
        <v>28.1</v>
      </c>
      <c r="L4" s="24">
        <v>28.6</v>
      </c>
      <c r="M4" s="25">
        <v>28.9</v>
      </c>
      <c r="N4" s="25">
        <v>30.4</v>
      </c>
      <c r="O4" s="25">
        <v>30.7</v>
      </c>
      <c r="P4" s="25">
        <v>31.5</v>
      </c>
      <c r="Q4" s="25">
        <v>32.1</v>
      </c>
      <c r="R4" s="25">
        <v>31.9</v>
      </c>
      <c r="S4" s="24">
        <v>21.1</v>
      </c>
      <c r="T4" s="24">
        <v>32.6</v>
      </c>
      <c r="U4" s="24">
        <v>29.9</v>
      </c>
      <c r="V4" s="24">
        <v>33.6</v>
      </c>
      <c r="W4" s="24">
        <v>34.299999999999997</v>
      </c>
      <c r="X4" s="24">
        <v>27.6</v>
      </c>
      <c r="Y4" s="24">
        <v>31.9</v>
      </c>
      <c r="Z4" s="4">
        <v>35.299999999999997</v>
      </c>
      <c r="AA4" s="4">
        <v>14.7</v>
      </c>
      <c r="AB4" s="4">
        <v>29</v>
      </c>
      <c r="AC4" s="4">
        <v>15.3</v>
      </c>
      <c r="AD4" s="4">
        <v>31.4</v>
      </c>
      <c r="AI4" s="15">
        <f>SUM(C4:AG4)</f>
        <v>733.69999999999982</v>
      </c>
      <c r="AJ4" s="6">
        <f>AVERAGE(C4:AG4)</f>
        <v>26.203571428571422</v>
      </c>
      <c r="AK4" s="17"/>
    </row>
    <row r="5" spans="1:40" x14ac:dyDescent="0.25">
      <c r="A5" s="2" t="s">
        <v>16</v>
      </c>
      <c r="B5" s="16">
        <v>126206</v>
      </c>
      <c r="C5" s="16">
        <v>126225</v>
      </c>
      <c r="D5">
        <v>126253</v>
      </c>
      <c r="E5" s="16">
        <v>126277</v>
      </c>
      <c r="F5" s="16">
        <v>126285</v>
      </c>
      <c r="G5" s="16">
        <v>126299</v>
      </c>
      <c r="H5" s="16">
        <v>126316</v>
      </c>
      <c r="I5" s="16">
        <v>126344</v>
      </c>
      <c r="J5" s="16">
        <v>126361</v>
      </c>
      <c r="K5" s="16">
        <v>126390</v>
      </c>
      <c r="L5" s="16">
        <v>126418</v>
      </c>
      <c r="M5" s="16">
        <v>126447</v>
      </c>
      <c r="N5" s="16">
        <v>126478</v>
      </c>
      <c r="O5" s="16">
        <v>126509</v>
      </c>
      <c r="P5" s="16">
        <v>126540</v>
      </c>
      <c r="Q5" s="16">
        <v>126572</v>
      </c>
      <c r="R5" s="16">
        <v>126604</v>
      </c>
      <c r="S5" s="16">
        <v>126625</v>
      </c>
      <c r="T5" s="16">
        <v>126658</v>
      </c>
      <c r="U5" s="16">
        <v>126688</v>
      </c>
      <c r="V5" s="16">
        <v>126722</v>
      </c>
      <c r="W5" s="16">
        <v>126756</v>
      </c>
      <c r="X5" s="16">
        <v>126784</v>
      </c>
      <c r="Y5" s="16">
        <v>126816</v>
      </c>
      <c r="Z5" s="16">
        <v>126851</v>
      </c>
      <c r="AA5" s="16">
        <v>126866</v>
      </c>
      <c r="AB5" s="16">
        <v>126895</v>
      </c>
      <c r="AC5" s="16">
        <v>126910</v>
      </c>
      <c r="AD5" s="16">
        <v>126941</v>
      </c>
      <c r="AE5" s="16"/>
      <c r="AF5" s="16"/>
      <c r="AG5" s="16"/>
      <c r="AI5">
        <f>MAX(C5:AG5)-B5</f>
        <v>735</v>
      </c>
    </row>
    <row r="6" spans="1:40" s="8" customFormat="1" x14ac:dyDescent="0.25">
      <c r="A6" s="34"/>
      <c r="B6" s="36"/>
      <c r="C6" s="36">
        <f>C5-$B5-SUM($C4:C4)</f>
        <v>0.10000000000000142</v>
      </c>
      <c r="D6" s="36">
        <f>D5-$B5-SUM($C4:D4)</f>
        <v>0.5</v>
      </c>
      <c r="E6" s="36">
        <f>E5-$B5-SUM($C4:E4)</f>
        <v>9.9999999999994316E-2</v>
      </c>
      <c r="F6" s="36">
        <f>F5-$B5-SUM($C4:F4)</f>
        <v>0.79999999999999716</v>
      </c>
      <c r="G6" s="36">
        <f>G5-$B5-SUM($C4:G4)</f>
        <v>0</v>
      </c>
      <c r="H6" s="36">
        <f>H5-$B5-SUM($C4:H4)</f>
        <v>0.59999999999999432</v>
      </c>
      <c r="I6" s="36">
        <f>I5-$B5-SUM($C4:I4)</f>
        <v>0.40000000000000568</v>
      </c>
      <c r="J6" s="36">
        <f>J5-$B5-SUM($C4:J4)</f>
        <v>0.20000000000001705</v>
      </c>
      <c r="K6" s="36">
        <f>K5-$B5-SUM($C4:K4)</f>
        <v>1.1000000000000227</v>
      </c>
      <c r="L6" s="36">
        <f>L5-$B5-SUM($C4:L4)</f>
        <v>0.50000000000002842</v>
      </c>
      <c r="M6" s="36">
        <f>M5-$B5-SUM($C4:M4)</f>
        <v>0.60000000000002274</v>
      </c>
      <c r="N6" s="36">
        <f>N5-$B5-SUM($C4:N4)</f>
        <v>1.2000000000000455</v>
      </c>
      <c r="O6" s="36">
        <f>O5-$B5-SUM($C4:O4)</f>
        <v>1.5000000000000568</v>
      </c>
      <c r="P6" s="36">
        <f>P5-$B5-SUM($C4:P4)</f>
        <v>1.0000000000000568</v>
      </c>
      <c r="Q6" s="36">
        <f>Q5-$B5-SUM($C4:Q4)</f>
        <v>0.90000000000003411</v>
      </c>
      <c r="R6" s="36">
        <f>R5-$B5-SUM($C4:R4)</f>
        <v>1.0000000000000568</v>
      </c>
      <c r="S6" s="36">
        <f>S5-$B5-SUM($C4:S4)</f>
        <v>0.90000000000003411</v>
      </c>
      <c r="T6" s="36">
        <f>T5-$B5-SUM($C4:T4)</f>
        <v>1.3000000000000114</v>
      </c>
      <c r="U6" s="36">
        <f>U5-$B5-SUM($C4:U4)</f>
        <v>1.4000000000000341</v>
      </c>
      <c r="V6" s="36">
        <f>V5-$B5-SUM($C4:V4)</f>
        <v>1.8000000000000682</v>
      </c>
      <c r="W6" s="36">
        <f>W5-$B5-SUM($C4:W4)</f>
        <v>1.5000000000001137</v>
      </c>
      <c r="X6" s="36">
        <f>X5-$B5-SUM($C4:X4)</f>
        <v>1.9000000000000909</v>
      </c>
      <c r="Y6" s="36">
        <f>Y5-$B5-SUM($C4:Y4)</f>
        <v>2.0000000000001137</v>
      </c>
      <c r="Z6" s="36">
        <f>Z5-$B5-SUM($C4:Z4)</f>
        <v>1.7000000000001592</v>
      </c>
      <c r="AA6" s="36">
        <f>AA5-$B5-SUM($C4:AA4)</f>
        <v>2.0000000000001137</v>
      </c>
      <c r="AB6" s="36">
        <f>AB5-$B5-SUM($C4:AB4)</f>
        <v>2.0000000000001137</v>
      </c>
      <c r="AC6" s="36">
        <f>AC5-$B5-SUM($C4:AC4)</f>
        <v>1.7000000000001592</v>
      </c>
      <c r="AD6" s="36">
        <f>AD5-$B5-SUM($C4:AD4)</f>
        <v>1.3000000000001819</v>
      </c>
      <c r="AE6" s="36"/>
      <c r="AF6" s="36"/>
      <c r="AG6" s="36"/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H4 J4:AG4">
    <cfRule type="colorScale" priority="4">
      <colorScale>
        <cfvo type="num" val="0"/>
        <cfvo type="max"/>
        <color theme="0"/>
        <color rgb="FF00B050"/>
      </colorScale>
    </cfRule>
  </conditionalFormatting>
  <conditionalFormatting sqref="I4">
    <cfRule type="colorScale" priority="2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9.07</v>
      </c>
      <c r="C3" s="11">
        <v>2.66</v>
      </c>
      <c r="D3">
        <v>8.0399999999999991</v>
      </c>
      <c r="E3" s="11">
        <v>7.58</v>
      </c>
      <c r="F3" s="11">
        <v>8.11</v>
      </c>
      <c r="G3" s="11">
        <v>7.44</v>
      </c>
      <c r="H3" s="11">
        <v>7.72</v>
      </c>
      <c r="I3" s="11">
        <v>8.81</v>
      </c>
      <c r="J3" s="11">
        <v>4.3899999999999997</v>
      </c>
      <c r="K3" s="11">
        <v>10</v>
      </c>
      <c r="L3" s="11">
        <v>10</v>
      </c>
      <c r="M3" s="11">
        <v>1.62</v>
      </c>
      <c r="N3" s="11">
        <v>10</v>
      </c>
      <c r="O3" s="11">
        <v>9.01</v>
      </c>
      <c r="P3" s="11">
        <v>8.84</v>
      </c>
      <c r="Q3" s="11">
        <v>8.73</v>
      </c>
      <c r="R3" s="11">
        <v>8.77</v>
      </c>
      <c r="S3" s="11">
        <v>8.69</v>
      </c>
      <c r="T3" s="11">
        <v>9.98</v>
      </c>
      <c r="U3" s="11">
        <v>9.1300000000000008</v>
      </c>
      <c r="V3" s="11">
        <v>10</v>
      </c>
      <c r="W3" s="11">
        <v>7.88</v>
      </c>
      <c r="X3" s="11">
        <v>8.44</v>
      </c>
      <c r="Y3" s="11">
        <v>7.46</v>
      </c>
      <c r="Z3" s="11">
        <v>2.52</v>
      </c>
      <c r="AA3" s="11">
        <v>10</v>
      </c>
      <c r="AB3" s="11">
        <v>10</v>
      </c>
      <c r="AC3" s="11">
        <v>1.79</v>
      </c>
      <c r="AD3" s="11">
        <v>10</v>
      </c>
      <c r="AE3" s="11">
        <v>9.07</v>
      </c>
      <c r="AF3" s="11">
        <v>10</v>
      </c>
      <c r="AG3" s="11">
        <v>10</v>
      </c>
      <c r="AH3" s="11"/>
      <c r="AI3" s="11"/>
      <c r="AM3" s="5"/>
    </row>
    <row r="4" spans="1:40" s="4" customFormat="1" x14ac:dyDescent="0.25">
      <c r="A4" s="3" t="s">
        <v>7</v>
      </c>
      <c r="B4" s="4">
        <v>31.4</v>
      </c>
      <c r="C4" s="4">
        <v>10.7</v>
      </c>
      <c r="D4" s="4">
        <v>34.6</v>
      </c>
      <c r="E4" s="24">
        <v>34</v>
      </c>
      <c r="F4" s="24">
        <v>37.4</v>
      </c>
      <c r="G4" s="24">
        <v>42</v>
      </c>
      <c r="H4" s="24">
        <v>26.1</v>
      </c>
      <c r="I4" s="24">
        <v>35.299999999999997</v>
      </c>
      <c r="J4" s="24">
        <v>12.6</v>
      </c>
      <c r="K4" s="25">
        <v>31.9</v>
      </c>
      <c r="L4" s="24">
        <v>24.5</v>
      </c>
      <c r="M4" s="25">
        <v>7</v>
      </c>
      <c r="N4" s="25">
        <v>30.5</v>
      </c>
      <c r="O4" s="25">
        <v>42.7</v>
      </c>
      <c r="P4" s="25">
        <v>17.5</v>
      </c>
      <c r="Q4" s="25">
        <v>50</v>
      </c>
      <c r="R4" s="25">
        <v>49.1</v>
      </c>
      <c r="S4" s="24">
        <v>40.700000000000003</v>
      </c>
      <c r="T4" s="24">
        <v>42.5</v>
      </c>
      <c r="U4" s="24">
        <v>22</v>
      </c>
      <c r="V4" s="24">
        <v>41.7</v>
      </c>
      <c r="W4" s="24">
        <v>43.1</v>
      </c>
      <c r="X4" s="24">
        <v>50.8</v>
      </c>
      <c r="Y4" s="24">
        <v>20</v>
      </c>
      <c r="Z4" s="4">
        <v>9.9</v>
      </c>
      <c r="AA4" s="4">
        <v>31.9</v>
      </c>
      <c r="AB4" s="4">
        <v>18.2</v>
      </c>
      <c r="AC4" s="4">
        <v>8.1999999999999993</v>
      </c>
      <c r="AD4" s="4">
        <v>51.8</v>
      </c>
      <c r="AE4" s="4">
        <v>25.3</v>
      </c>
      <c r="AF4" s="4">
        <v>29.4</v>
      </c>
      <c r="AG4" s="4">
        <v>24.9</v>
      </c>
      <c r="AI4" s="15">
        <f>SUM(C4:AG4)</f>
        <v>946.3</v>
      </c>
      <c r="AJ4" s="6">
        <f>AVERAGE(C4:AG4)</f>
        <v>30.525806451612901</v>
      </c>
      <c r="AK4" s="17"/>
    </row>
    <row r="5" spans="1:40" x14ac:dyDescent="0.25">
      <c r="A5" s="2" t="s">
        <v>16</v>
      </c>
      <c r="B5" s="16">
        <v>126941</v>
      </c>
      <c r="C5" s="16">
        <v>126952</v>
      </c>
      <c r="D5">
        <v>126987</v>
      </c>
      <c r="E5" s="16">
        <v>127021</v>
      </c>
      <c r="F5" s="16">
        <v>127058</v>
      </c>
      <c r="G5" s="16">
        <v>127100</v>
      </c>
      <c r="H5" s="16">
        <v>127126</v>
      </c>
      <c r="I5" s="16">
        <v>127162</v>
      </c>
      <c r="J5" s="16">
        <v>127174</v>
      </c>
      <c r="K5" s="16">
        <v>127206</v>
      </c>
      <c r="L5" s="16">
        <v>127231</v>
      </c>
      <c r="M5" s="16">
        <v>127238</v>
      </c>
      <c r="N5" s="16">
        <v>127268</v>
      </c>
      <c r="O5" s="16">
        <v>127311</v>
      </c>
      <c r="P5" s="16">
        <v>127329</v>
      </c>
      <c r="Q5" s="16">
        <v>127379</v>
      </c>
      <c r="R5" s="16">
        <v>127428</v>
      </c>
      <c r="S5" s="16">
        <v>127468</v>
      </c>
      <c r="T5" s="16">
        <v>127511</v>
      </c>
      <c r="U5" s="16">
        <v>127533</v>
      </c>
      <c r="V5" s="16">
        <v>127575</v>
      </c>
      <c r="W5" s="16">
        <v>127618</v>
      </c>
      <c r="X5" s="16">
        <v>127669</v>
      </c>
      <c r="Y5" s="16">
        <v>127689</v>
      </c>
      <c r="Z5" s="16">
        <v>127699</v>
      </c>
      <c r="AA5" s="16">
        <v>127731</v>
      </c>
      <c r="AB5" s="16">
        <v>127749</v>
      </c>
      <c r="AC5" s="16">
        <v>127757</v>
      </c>
      <c r="AD5" s="16">
        <v>127809</v>
      </c>
      <c r="AE5" s="16">
        <v>127834</v>
      </c>
      <c r="AF5" s="16">
        <v>127864</v>
      </c>
      <c r="AG5" s="16">
        <v>127889</v>
      </c>
      <c r="AI5">
        <f>MAX(C5:AG5)-B5</f>
        <v>948</v>
      </c>
    </row>
    <row r="6" spans="1:40" s="8" customFormat="1" x14ac:dyDescent="0.25">
      <c r="A6" s="34"/>
      <c r="B6" s="36"/>
      <c r="C6" s="36">
        <f>C5-$B5-SUM($C4:C4)</f>
        <v>0.30000000000000071</v>
      </c>
      <c r="D6" s="36">
        <f>D5-$B5-SUM($C4:D4)</f>
        <v>0.70000000000000284</v>
      </c>
      <c r="E6" s="36">
        <f>E5-$B5-SUM($C4:E4)</f>
        <v>0.70000000000000284</v>
      </c>
      <c r="F6" s="36">
        <f>F5-$B5-SUM($C4:F4)</f>
        <v>0.30000000000001137</v>
      </c>
      <c r="G6" s="36">
        <f>G5-$B5-SUM($C4:G4)</f>
        <v>0.30000000000001137</v>
      </c>
      <c r="H6" s="36">
        <f>H5-$B5-SUM($C4:H4)</f>
        <v>0.20000000000001705</v>
      </c>
      <c r="I6" s="36">
        <f>I5-$B5-SUM($C4:I4)</f>
        <v>0.90000000000003411</v>
      </c>
      <c r="J6" s="36">
        <f>J5-$B5-SUM($C4:J4)</f>
        <v>0.30000000000003979</v>
      </c>
      <c r="K6" s="36">
        <f>K5-$B5-SUM($C4:K4)</f>
        <v>0.40000000000003411</v>
      </c>
      <c r="L6" s="36">
        <f>L5-$B5-SUM($C4:L4)</f>
        <v>0.90000000000003411</v>
      </c>
      <c r="M6" s="36">
        <f>M5-$B5-SUM($C4:M4)</f>
        <v>0.90000000000003411</v>
      </c>
      <c r="N6" s="36">
        <f>N5-$B5-SUM($C4:N4)</f>
        <v>0.40000000000003411</v>
      </c>
      <c r="O6" s="36">
        <f>O5-$B5-SUM($C4:O4)</f>
        <v>0.70000000000004547</v>
      </c>
      <c r="P6" s="36">
        <f>P5-$B5-SUM($C4:P4)</f>
        <v>1.2000000000000455</v>
      </c>
      <c r="Q6" s="36">
        <f>Q5-$B5-SUM($C4:Q4)</f>
        <v>1.2000000000000455</v>
      </c>
      <c r="R6" s="36">
        <f>R5-$B5-SUM($C4:R4)</f>
        <v>1.1000000000000227</v>
      </c>
      <c r="S6" s="36">
        <f>S5-$B5-SUM($C4:S4)</f>
        <v>0.39999999999997726</v>
      </c>
      <c r="T6" s="36">
        <f>T5-$B5-SUM($C4:T4)</f>
        <v>0.89999999999997726</v>
      </c>
      <c r="U6" s="36">
        <f>U5-$B5-SUM($C4:U4)</f>
        <v>0.89999999999997726</v>
      </c>
      <c r="V6" s="36">
        <f>V5-$B5-SUM($C4:V4)</f>
        <v>1.1999999999999318</v>
      </c>
      <c r="W6" s="36">
        <f>W5-$B5-SUM($C4:W4)</f>
        <v>1.0999999999999091</v>
      </c>
      <c r="X6" s="36">
        <f>X5-$B5-SUM($C4:X4)</f>
        <v>1.2999999999999545</v>
      </c>
      <c r="Y6" s="36">
        <f>Y5-$B5-SUM($C4:Y4)</f>
        <v>1.2999999999999545</v>
      </c>
      <c r="Z6" s="36">
        <f>Z5-$B5-SUM($C4:Z4)</f>
        <v>1.3999999999999773</v>
      </c>
      <c r="AA6" s="36">
        <f>AA5-$B5-SUM($C4:AA4)</f>
        <v>1.5</v>
      </c>
      <c r="AB6" s="36">
        <f>AB5-$B5-SUM($C4:AB4)</f>
        <v>1.2999999999999545</v>
      </c>
      <c r="AC6" s="36">
        <f>AC5-$B5-SUM($C4:AC4)</f>
        <v>1.0999999999999091</v>
      </c>
      <c r="AD6" s="36">
        <f>AD5-$B5-SUM($C4:AD4)</f>
        <v>1.2999999999999545</v>
      </c>
      <c r="AE6" s="36">
        <f>AE5-$B5-SUM($C4:AE4)</f>
        <v>1</v>
      </c>
      <c r="AF6" s="36">
        <f>AF5-$B5-SUM($C4:AF4)</f>
        <v>1.6000000000000227</v>
      </c>
      <c r="AG6" s="36">
        <f>AG5-$B5-SUM($C4:AG4)</f>
        <v>1.7000000000000455</v>
      </c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H4 J4:AG4">
    <cfRule type="colorScale" priority="4">
      <colorScale>
        <cfvo type="num" val="0"/>
        <cfvo type="max"/>
        <color theme="0"/>
        <color rgb="FF00B050"/>
      </colorScale>
    </cfRule>
  </conditionalFormatting>
  <conditionalFormatting sqref="I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9.3320312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10</v>
      </c>
      <c r="C3" s="11">
        <v>10</v>
      </c>
      <c r="D3" s="11">
        <v>10</v>
      </c>
      <c r="E3" s="11">
        <v>4.08</v>
      </c>
      <c r="F3" s="11">
        <v>9.65</v>
      </c>
      <c r="G3" s="11">
        <v>9.02</v>
      </c>
      <c r="H3" s="11">
        <v>8.82</v>
      </c>
      <c r="I3" s="11">
        <v>10</v>
      </c>
      <c r="J3" s="11">
        <v>10</v>
      </c>
      <c r="K3" s="11">
        <v>8.93</v>
      </c>
      <c r="L3" s="11">
        <v>8.9</v>
      </c>
      <c r="M3" s="11">
        <v>3.96</v>
      </c>
      <c r="N3" s="11">
        <v>10</v>
      </c>
      <c r="O3" s="11">
        <v>10</v>
      </c>
      <c r="P3" s="11">
        <v>9.9600000000000009</v>
      </c>
      <c r="Q3" s="11">
        <v>3.7</v>
      </c>
      <c r="R3" s="11">
        <v>2.27</v>
      </c>
      <c r="S3" s="11">
        <v>10</v>
      </c>
      <c r="T3" s="11">
        <v>10</v>
      </c>
      <c r="U3" s="11">
        <v>10</v>
      </c>
      <c r="V3" s="11">
        <v>3.35</v>
      </c>
      <c r="W3" s="11">
        <v>10</v>
      </c>
      <c r="X3" s="11">
        <v>10</v>
      </c>
      <c r="Y3" s="11">
        <v>10</v>
      </c>
      <c r="Z3" s="11">
        <v>10</v>
      </c>
      <c r="AA3" s="11">
        <v>10</v>
      </c>
      <c r="AB3" s="11">
        <v>10</v>
      </c>
      <c r="AC3" s="11">
        <v>9.9</v>
      </c>
      <c r="AD3" s="11">
        <v>10</v>
      </c>
      <c r="AE3" s="11">
        <v>9.9600000000000009</v>
      </c>
      <c r="AF3" s="11">
        <v>7.15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24.9</v>
      </c>
      <c r="C4" s="4">
        <v>30.5</v>
      </c>
      <c r="D4" s="4">
        <v>27.8</v>
      </c>
      <c r="E4" s="24">
        <v>21</v>
      </c>
      <c r="F4" s="24">
        <v>63.7</v>
      </c>
      <c r="G4" s="24">
        <v>60.4</v>
      </c>
      <c r="H4" s="24">
        <v>49.8</v>
      </c>
      <c r="I4" s="24">
        <v>25.1</v>
      </c>
      <c r="J4" s="24">
        <v>41.5</v>
      </c>
      <c r="K4" s="25">
        <v>60.8</v>
      </c>
      <c r="L4" s="24">
        <v>48.2</v>
      </c>
      <c r="M4" s="25">
        <v>14.4</v>
      </c>
      <c r="N4" s="25">
        <v>33.799999999999997</v>
      </c>
      <c r="O4" s="25">
        <v>30.2</v>
      </c>
      <c r="P4" s="25">
        <v>60</v>
      </c>
      <c r="Q4" s="25">
        <v>18.2</v>
      </c>
      <c r="R4" s="25">
        <v>8.9</v>
      </c>
      <c r="S4" s="24">
        <v>42.2</v>
      </c>
      <c r="T4" s="24">
        <v>60</v>
      </c>
      <c r="U4" s="24">
        <v>41.6</v>
      </c>
      <c r="V4" s="24">
        <v>13.2</v>
      </c>
      <c r="W4" s="24">
        <v>35.6</v>
      </c>
      <c r="X4" s="24">
        <v>32.799999999999997</v>
      </c>
      <c r="Y4" s="24">
        <v>42.9</v>
      </c>
      <c r="Z4" s="4">
        <v>34.200000000000003</v>
      </c>
      <c r="AA4" s="4">
        <v>28.3</v>
      </c>
      <c r="AB4" s="4">
        <v>57.7</v>
      </c>
      <c r="AC4" s="4">
        <v>56.5</v>
      </c>
      <c r="AD4" s="4">
        <v>27.1</v>
      </c>
      <c r="AE4" s="4">
        <v>51.1</v>
      </c>
      <c r="AF4" s="4">
        <v>25.1</v>
      </c>
      <c r="AI4" s="15">
        <f>SUM(C4:AG4)</f>
        <v>1142.5999999999999</v>
      </c>
      <c r="AJ4" s="6">
        <f>AVERAGE(C4:AG4)</f>
        <v>38.086666666666666</v>
      </c>
      <c r="AK4" s="17"/>
    </row>
    <row r="5" spans="1:40" x14ac:dyDescent="0.25">
      <c r="A5" s="2" t="s">
        <v>16</v>
      </c>
      <c r="B5" s="16">
        <v>127889</v>
      </c>
      <c r="C5" s="16">
        <v>127919</v>
      </c>
      <c r="D5">
        <v>127947</v>
      </c>
      <c r="E5" s="16">
        <v>127968</v>
      </c>
      <c r="F5" s="16">
        <v>128032</v>
      </c>
      <c r="G5" s="16">
        <v>128092</v>
      </c>
      <c r="H5" s="16">
        <v>128142</v>
      </c>
      <c r="I5" s="16">
        <v>128167</v>
      </c>
      <c r="J5" s="16">
        <v>128209</v>
      </c>
      <c r="K5" s="16">
        <v>128269</v>
      </c>
      <c r="L5" s="16">
        <v>128318</v>
      </c>
      <c r="M5" s="16">
        <v>128332</v>
      </c>
      <c r="N5" s="16">
        <v>128366</v>
      </c>
      <c r="O5" s="16">
        <v>128396</v>
      </c>
      <c r="P5" s="16">
        <v>128456</v>
      </c>
      <c r="Q5" s="16">
        <v>128475</v>
      </c>
      <c r="R5" s="16">
        <v>128484</v>
      </c>
      <c r="S5" s="16">
        <v>128526</v>
      </c>
      <c r="T5" s="16">
        <v>128586</v>
      </c>
      <c r="U5" s="16">
        <v>128628</v>
      </c>
      <c r="V5" s="16">
        <v>128641</v>
      </c>
      <c r="W5" s="16">
        <v>128677</v>
      </c>
      <c r="X5" s="16">
        <v>128709</v>
      </c>
      <c r="Y5" s="16">
        <v>128752</v>
      </c>
      <c r="Z5" s="16">
        <v>128787</v>
      </c>
      <c r="AA5" s="16">
        <v>128815</v>
      </c>
      <c r="AB5" s="16">
        <v>128873</v>
      </c>
      <c r="AC5" s="16">
        <v>128929</v>
      </c>
      <c r="AD5" s="16">
        <v>128956</v>
      </c>
      <c r="AE5" s="16">
        <v>129008</v>
      </c>
      <c r="AF5" s="16">
        <v>129033</v>
      </c>
      <c r="AG5" s="16"/>
      <c r="AI5">
        <f>MAX(C5:AG5)-B5</f>
        <v>1144</v>
      </c>
    </row>
    <row r="6" spans="1:40" s="8" customFormat="1" x14ac:dyDescent="0.25">
      <c r="A6" s="34"/>
      <c r="B6" s="36"/>
      <c r="C6" s="36">
        <f>C5-$B5-SUM($C4:C4)</f>
        <v>-0.5</v>
      </c>
      <c r="D6" s="36">
        <f>D5-$B5-SUM($C4:D4)</f>
        <v>-0.29999999999999716</v>
      </c>
      <c r="E6" s="36">
        <f>E5-$B5-SUM($C4:E4)</f>
        <v>-0.29999999999999716</v>
      </c>
      <c r="F6" s="36">
        <f>F5-$B5-SUM($C4:F4)</f>
        <v>0</v>
      </c>
      <c r="G6" s="36">
        <f>G5-$B5-SUM($C4:G4)</f>
        <v>-0.40000000000000568</v>
      </c>
      <c r="H6" s="36">
        <f>H5-$B5-SUM($C4:H4)</f>
        <v>-0.19999999999998863</v>
      </c>
      <c r="I6" s="36">
        <f>I5-$B5-SUM($C4:I4)</f>
        <v>-0.30000000000001137</v>
      </c>
      <c r="J6" s="36">
        <f>J5-$B5-SUM($C4:J4)</f>
        <v>0.19999999999998863</v>
      </c>
      <c r="K6" s="36">
        <f>K5-$B5-SUM($C4:K4)</f>
        <v>-0.60000000000002274</v>
      </c>
      <c r="L6" s="36">
        <f>L5-$B5-SUM($C4:L4)</f>
        <v>0.19999999999998863</v>
      </c>
      <c r="M6" s="36">
        <f>M5-$B5-SUM($C4:M4)</f>
        <v>-0.19999999999998863</v>
      </c>
      <c r="N6" s="36">
        <f>N5-$B5-SUM($C4:N4)</f>
        <v>0</v>
      </c>
      <c r="O6" s="36">
        <f>O5-$B5-SUM($C4:O4)</f>
        <v>-0.19999999999998863</v>
      </c>
      <c r="P6" s="36">
        <f>P5-$B5-SUM($C4:P4)</f>
        <v>-0.20000000000004547</v>
      </c>
      <c r="Q6" s="36">
        <f>Q5-$B5-SUM($C4:Q4)</f>
        <v>0.59999999999990905</v>
      </c>
      <c r="R6" s="36">
        <f>R5-$B5-SUM($C4:R4)</f>
        <v>0.69999999999993179</v>
      </c>
      <c r="S6" s="36">
        <f>S5-$B5-SUM($C4:S4)</f>
        <v>0.49999999999988631</v>
      </c>
      <c r="T6" s="36">
        <f>T5-$B5-SUM($C4:T4)</f>
        <v>0.49999999999988631</v>
      </c>
      <c r="U6" s="36">
        <f>U5-$B5-SUM($C4:U4)</f>
        <v>0.89999999999986358</v>
      </c>
      <c r="V6" s="36">
        <f>V5-$B5-SUM($C4:V4)</f>
        <v>0.6999999999998181</v>
      </c>
      <c r="W6" s="36">
        <f>W5-$B5-SUM($C4:W4)</f>
        <v>1.0999999999997954</v>
      </c>
      <c r="X6" s="36">
        <f>X5-$B5-SUM($C4:X4)</f>
        <v>0.29999999999984084</v>
      </c>
      <c r="Y6" s="36">
        <f>Y5-$B5-SUM($C4:Y4)</f>
        <v>0.39999999999986358</v>
      </c>
      <c r="Z6" s="36">
        <f>Z5-$B5-SUM($C4:Z4)</f>
        <v>1.1999999999998181</v>
      </c>
      <c r="AA6" s="36">
        <f>AA5-$B5-SUM($C4:AA4)</f>
        <v>0.89999999999986358</v>
      </c>
      <c r="AB6" s="36">
        <f>AB5-$B5-SUM($C4:AB4)</f>
        <v>1.1999999999998181</v>
      </c>
      <c r="AC6" s="36">
        <f>AC5-$B5-SUM($C4:AC4)</f>
        <v>0.6999999999998181</v>
      </c>
      <c r="AD6" s="36">
        <f>AD5-$B5-SUM($C4:AD4)</f>
        <v>0.59999999999990905</v>
      </c>
      <c r="AE6" s="36">
        <f>AE5-$B5-SUM($C4:AE4)</f>
        <v>1.5</v>
      </c>
      <c r="AF6" s="36">
        <f>AF5-$B5-SUM($C4:AF4)</f>
        <v>1.4000000000000909</v>
      </c>
      <c r="AG6" s="36">
        <f>AG5-$B5-SUM($C4:AG4)</f>
        <v>-129031.6</v>
      </c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H4 J4:AG4">
    <cfRule type="colorScale" priority="4">
      <colorScale>
        <cfvo type="num" val="0"/>
        <cfvo type="max"/>
        <color theme="0"/>
        <color rgb="FF00B050"/>
      </colorScale>
    </cfRule>
  </conditionalFormatting>
  <conditionalFormatting sqref="I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9.3320312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7.15</v>
      </c>
      <c r="C3" s="11">
        <v>3.26</v>
      </c>
      <c r="D3" s="11">
        <v>10</v>
      </c>
      <c r="E3" s="11">
        <v>9.3000000000000007</v>
      </c>
      <c r="F3" s="11">
        <v>8.8000000000000007</v>
      </c>
      <c r="G3" s="11">
        <v>9.91</v>
      </c>
      <c r="H3" s="11">
        <v>9.5299999999999994</v>
      </c>
      <c r="I3" s="11">
        <v>10</v>
      </c>
      <c r="J3" s="11">
        <v>8.4499999999999993</v>
      </c>
      <c r="K3" s="11">
        <v>9.74</v>
      </c>
      <c r="L3" s="11">
        <v>10</v>
      </c>
      <c r="M3" s="11">
        <v>10</v>
      </c>
      <c r="N3" s="11">
        <v>10</v>
      </c>
      <c r="O3" s="11">
        <v>10</v>
      </c>
      <c r="P3" s="11">
        <v>10</v>
      </c>
      <c r="Q3" s="11">
        <v>10</v>
      </c>
      <c r="R3" s="11">
        <v>2.91</v>
      </c>
      <c r="S3" s="11">
        <v>10</v>
      </c>
      <c r="T3" s="11">
        <v>5.49</v>
      </c>
      <c r="U3" s="11">
        <v>10</v>
      </c>
      <c r="V3" s="11">
        <v>10</v>
      </c>
      <c r="W3" s="11">
        <v>9.34</v>
      </c>
      <c r="X3" s="11">
        <v>10</v>
      </c>
      <c r="Y3" s="11">
        <v>10</v>
      </c>
      <c r="Z3" s="11">
        <v>3.75</v>
      </c>
      <c r="AA3" s="11">
        <v>10</v>
      </c>
      <c r="AB3" s="11">
        <v>9.49</v>
      </c>
      <c r="AC3" s="11">
        <v>8.66</v>
      </c>
      <c r="AD3" s="11">
        <v>8.51</v>
      </c>
      <c r="AE3" s="11">
        <v>8.82</v>
      </c>
      <c r="AF3" s="11">
        <v>9.5299999999999994</v>
      </c>
      <c r="AG3" s="11">
        <v>9.83</v>
      </c>
      <c r="AH3" s="11"/>
      <c r="AI3" s="11"/>
      <c r="AM3" s="5"/>
    </row>
    <row r="4" spans="1:40" s="4" customFormat="1" x14ac:dyDescent="0.25">
      <c r="A4" s="3" t="s">
        <v>7</v>
      </c>
      <c r="B4" s="4">
        <v>25.1</v>
      </c>
      <c r="C4" s="4">
        <v>20.8</v>
      </c>
      <c r="D4" s="4">
        <v>42.9</v>
      </c>
      <c r="E4" s="24">
        <v>65.5</v>
      </c>
      <c r="F4" s="24">
        <v>61.4</v>
      </c>
      <c r="G4" s="24">
        <v>53.8</v>
      </c>
      <c r="H4" s="24">
        <v>57.9</v>
      </c>
      <c r="I4" s="24">
        <v>25</v>
      </c>
      <c r="J4" s="24">
        <v>38.1</v>
      </c>
      <c r="K4" s="25">
        <v>36.700000000000003</v>
      </c>
      <c r="L4" s="24">
        <v>42</v>
      </c>
      <c r="M4" s="25">
        <v>41.2</v>
      </c>
      <c r="N4" s="25">
        <v>33.5</v>
      </c>
      <c r="O4" s="25">
        <v>26.2</v>
      </c>
      <c r="P4" s="25">
        <v>29</v>
      </c>
      <c r="Q4" s="25">
        <v>38.5</v>
      </c>
      <c r="R4" s="25">
        <v>12.2</v>
      </c>
      <c r="S4" s="24">
        <v>41.9</v>
      </c>
      <c r="T4" s="24">
        <v>32.6</v>
      </c>
      <c r="U4" s="24">
        <v>37.6</v>
      </c>
      <c r="V4" s="24">
        <v>33.5</v>
      </c>
      <c r="W4" s="24">
        <v>56.1</v>
      </c>
      <c r="X4" s="24">
        <v>60.4</v>
      </c>
      <c r="Y4" s="24">
        <v>46.6</v>
      </c>
      <c r="Z4" s="4">
        <v>17.7</v>
      </c>
      <c r="AA4" s="4">
        <v>48.7</v>
      </c>
      <c r="AB4" s="4">
        <v>63.8</v>
      </c>
      <c r="AC4" s="4">
        <v>65.400000000000006</v>
      </c>
      <c r="AD4" s="4">
        <v>63.5</v>
      </c>
      <c r="AE4" s="4">
        <v>65.5</v>
      </c>
      <c r="AF4" s="4">
        <v>62.8</v>
      </c>
      <c r="AG4" s="4">
        <v>57.4</v>
      </c>
      <c r="AI4" s="15">
        <f>SUM(C4:AG4)</f>
        <v>1378.2000000000003</v>
      </c>
      <c r="AJ4" s="6">
        <f>AVERAGE(C4:AG4)</f>
        <v>44.458064516129042</v>
      </c>
      <c r="AK4" s="17"/>
    </row>
    <row r="5" spans="1:40" x14ac:dyDescent="0.25">
      <c r="A5" s="2" t="s">
        <v>16</v>
      </c>
      <c r="B5" s="16">
        <v>129033</v>
      </c>
      <c r="C5" s="16">
        <v>129054</v>
      </c>
      <c r="D5">
        <v>129097</v>
      </c>
      <c r="E5" s="16">
        <v>129162</v>
      </c>
      <c r="F5" s="16">
        <v>129224</v>
      </c>
      <c r="G5" s="16">
        <v>129277</v>
      </c>
      <c r="H5" s="16">
        <v>129335</v>
      </c>
      <c r="I5" s="16">
        <v>129360</v>
      </c>
      <c r="J5" s="16">
        <v>129398</v>
      </c>
      <c r="K5" s="16">
        <v>129435</v>
      </c>
      <c r="L5" s="16">
        <v>129477</v>
      </c>
      <c r="M5" s="16">
        <v>129518</v>
      </c>
      <c r="N5" s="16">
        <v>129552</v>
      </c>
      <c r="O5" s="16">
        <v>129578</v>
      </c>
      <c r="P5" s="16">
        <v>129607</v>
      </c>
      <c r="Q5" s="16">
        <v>129646</v>
      </c>
      <c r="R5" s="16">
        <v>129658</v>
      </c>
      <c r="S5" s="16">
        <v>129700</v>
      </c>
      <c r="T5" s="16">
        <v>129733</v>
      </c>
      <c r="U5" s="16">
        <v>129770</v>
      </c>
      <c r="V5" s="16">
        <v>129804</v>
      </c>
      <c r="W5" s="16">
        <v>129860</v>
      </c>
      <c r="X5" s="16">
        <v>129921</v>
      </c>
      <c r="Y5" s="16">
        <v>129967</v>
      </c>
      <c r="Z5" s="16">
        <v>129985</v>
      </c>
      <c r="AA5" s="16">
        <v>130034</v>
      </c>
      <c r="AB5" s="16">
        <v>130098</v>
      </c>
      <c r="AC5" s="16">
        <v>130163</v>
      </c>
      <c r="AD5" s="16">
        <v>130227</v>
      </c>
      <c r="AE5" s="16">
        <v>130292</v>
      </c>
      <c r="AF5" s="16">
        <v>130355</v>
      </c>
      <c r="AG5" s="16">
        <v>130413</v>
      </c>
      <c r="AI5">
        <f>MAX(C5:AG5)-B5</f>
        <v>1380</v>
      </c>
    </row>
    <row r="6" spans="1:40" s="8" customFormat="1" x14ac:dyDescent="0.25">
      <c r="A6" s="34"/>
      <c r="B6" s="36"/>
      <c r="C6" s="36">
        <f>C5-$B5-SUM($C4:C4)</f>
        <v>0.19999999999999929</v>
      </c>
      <c r="D6" s="36">
        <f>D5-$B5-SUM($C4:D4)</f>
        <v>0.29999999999999716</v>
      </c>
      <c r="E6" s="36">
        <f>E5-$B5-SUM($C4:E4)</f>
        <v>-0.19999999999998863</v>
      </c>
      <c r="F6" s="36">
        <f>F5-$B5-SUM($C4:F4)</f>
        <v>0.40000000000000568</v>
      </c>
      <c r="G6" s="36">
        <f>G5-$B5-SUM($C4:G4)</f>
        <v>-0.39999999999997726</v>
      </c>
      <c r="H6" s="36">
        <f>H5-$B5-SUM($C4:H4)</f>
        <v>-0.29999999999995453</v>
      </c>
      <c r="I6" s="36">
        <f>I5-$B5-SUM($C4:I4)</f>
        <v>-0.29999999999995453</v>
      </c>
      <c r="J6" s="36">
        <f>J5-$B5-SUM($C4:J4)</f>
        <v>-0.39999999999997726</v>
      </c>
      <c r="K6" s="36">
        <f>K5-$B5-SUM($C4:K4)</f>
        <v>-9.9999999999965894E-2</v>
      </c>
      <c r="L6" s="36">
        <f>L5-$B5-SUM($C4:L4)</f>
        <v>-9.9999999999965894E-2</v>
      </c>
      <c r="M6" s="36">
        <f>M5-$B5-SUM($C4:M4)</f>
        <v>-0.29999999999995453</v>
      </c>
      <c r="N6" s="36">
        <f>N5-$B5-SUM($C4:N4)</f>
        <v>0.20000000000004547</v>
      </c>
      <c r="O6" s="36">
        <f>O5-$B5-SUM($C4:O4)</f>
        <v>0</v>
      </c>
      <c r="P6" s="36">
        <f>P5-$B5-SUM($C4:P4)</f>
        <v>0</v>
      </c>
      <c r="Q6" s="36">
        <f>Q5-$B5-SUM($C4:Q4)</f>
        <v>0.5</v>
      </c>
      <c r="R6" s="36">
        <f>R5-$B5-SUM($C4:R4)</f>
        <v>0.29999999999995453</v>
      </c>
      <c r="S6" s="36">
        <f>S5-$B5-SUM($C4:S4)</f>
        <v>0.39999999999997726</v>
      </c>
      <c r="T6" s="36">
        <f>T5-$B5-SUM($C4:T4)</f>
        <v>0.79999999999995453</v>
      </c>
      <c r="U6" s="36">
        <f>U5-$B5-SUM($C4:U4)</f>
        <v>0.19999999999993179</v>
      </c>
      <c r="V6" s="36">
        <f>V5-$B5-SUM($C4:V4)</f>
        <v>0.69999999999993179</v>
      </c>
      <c r="W6" s="36">
        <f>W5-$B5-SUM($C4:W4)</f>
        <v>0.59999999999990905</v>
      </c>
      <c r="X6" s="36">
        <f>X5-$B5-SUM($C4:X4)</f>
        <v>1.1999999999999318</v>
      </c>
      <c r="Y6" s="36">
        <f>Y5-$B5-SUM($C4:Y4)</f>
        <v>0.59999999999990905</v>
      </c>
      <c r="Z6" s="36">
        <f>Z5-$B5-SUM($C4:Z4)</f>
        <v>0.89999999999986358</v>
      </c>
      <c r="AA6" s="36">
        <f>AA5-$B5-SUM($C4:AA4)</f>
        <v>1.1999999999998181</v>
      </c>
      <c r="AB6" s="36">
        <f>AB5-$B5-SUM($C4:AB4)</f>
        <v>1.3999999999998636</v>
      </c>
      <c r="AC6" s="36">
        <f>AC5-$B5-SUM($C4:AC4)</f>
        <v>0.99999999999977263</v>
      </c>
      <c r="AD6" s="36">
        <f>AD5-$B5-SUM($C4:AD4)</f>
        <v>1.4999999999997726</v>
      </c>
      <c r="AE6" s="36">
        <f>AE5-$B5-SUM($C4:AE4)</f>
        <v>0.99999999999977263</v>
      </c>
      <c r="AF6" s="36">
        <f>AF5-$B5-SUM($C4:AF4)</f>
        <v>1.1999999999998181</v>
      </c>
      <c r="AG6" s="36">
        <f>AG5-$B5-SUM($C4:AG4)</f>
        <v>1.7999999999997272</v>
      </c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H4 J4:AG4">
    <cfRule type="colorScale" priority="4">
      <colorScale>
        <cfvo type="num" val="0"/>
        <cfvo type="max"/>
        <color theme="0"/>
        <color rgb="FF00B050"/>
      </colorScale>
    </cfRule>
  </conditionalFormatting>
  <conditionalFormatting sqref="I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9.3320312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9.83</v>
      </c>
      <c r="C3" s="11">
        <v>10</v>
      </c>
      <c r="D3" s="11">
        <v>9.5500000000000007</v>
      </c>
      <c r="E3" s="11">
        <v>8.9</v>
      </c>
      <c r="F3" s="11">
        <v>9.9600000000000009</v>
      </c>
      <c r="G3" s="11">
        <v>9.9700000000000006</v>
      </c>
      <c r="H3" s="11">
        <v>9.99</v>
      </c>
      <c r="I3" s="11">
        <v>10</v>
      </c>
      <c r="J3" s="11">
        <v>10</v>
      </c>
      <c r="K3" s="11">
        <v>8.8800000000000008</v>
      </c>
      <c r="L3" s="11">
        <v>10</v>
      </c>
      <c r="M3" s="11">
        <v>10</v>
      </c>
      <c r="N3" s="11">
        <v>8.6999999999999993</v>
      </c>
      <c r="O3" s="11">
        <v>9.08</v>
      </c>
      <c r="P3" s="11">
        <v>8.8000000000000007</v>
      </c>
      <c r="Q3" s="11">
        <v>8.81</v>
      </c>
      <c r="R3" s="11">
        <v>9.9499999999999993</v>
      </c>
      <c r="S3" s="11">
        <v>9.01</v>
      </c>
      <c r="T3" s="11">
        <v>10</v>
      </c>
      <c r="U3" s="11">
        <v>10</v>
      </c>
      <c r="V3" s="11">
        <v>9.2100000000000009</v>
      </c>
      <c r="W3" s="11">
        <v>9.92</v>
      </c>
      <c r="X3" s="11">
        <v>4.6500000000000004</v>
      </c>
      <c r="Y3" s="11">
        <v>10</v>
      </c>
      <c r="Z3" s="11">
        <v>8.98</v>
      </c>
      <c r="AA3" s="11">
        <v>8.51</v>
      </c>
      <c r="AB3" s="11">
        <v>10</v>
      </c>
      <c r="AC3" s="11">
        <v>8.51</v>
      </c>
      <c r="AD3" s="11">
        <v>9.98</v>
      </c>
      <c r="AE3" s="11">
        <v>8.5299999999999994</v>
      </c>
      <c r="AF3" s="11">
        <v>10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57.4</v>
      </c>
      <c r="C4" s="4">
        <v>54.8</v>
      </c>
      <c r="D4" s="4">
        <v>65.400000000000006</v>
      </c>
      <c r="E4" s="24">
        <v>62.9</v>
      </c>
      <c r="F4" s="24">
        <v>54.6</v>
      </c>
      <c r="G4" s="24">
        <v>63.1</v>
      </c>
      <c r="H4" s="24">
        <v>61</v>
      </c>
      <c r="I4" s="24">
        <v>58.8</v>
      </c>
      <c r="J4" s="24">
        <v>53.2</v>
      </c>
      <c r="K4" s="25">
        <v>63.5</v>
      </c>
      <c r="L4" s="24">
        <v>43.6</v>
      </c>
      <c r="M4" s="25">
        <v>60.8</v>
      </c>
      <c r="N4" s="25">
        <v>66.8</v>
      </c>
      <c r="O4" s="25">
        <v>66.5</v>
      </c>
      <c r="P4" s="25">
        <v>67.8</v>
      </c>
      <c r="Q4" s="25">
        <v>67.8</v>
      </c>
      <c r="R4" s="25">
        <v>57.3</v>
      </c>
      <c r="S4" s="24">
        <v>64.3</v>
      </c>
      <c r="T4" s="24">
        <v>55.2</v>
      </c>
      <c r="U4" s="24">
        <v>48</v>
      </c>
      <c r="V4" s="24">
        <v>56.3</v>
      </c>
      <c r="W4" s="24">
        <v>46.7</v>
      </c>
      <c r="X4" s="24">
        <v>19.2</v>
      </c>
      <c r="Y4" s="24">
        <v>58.8</v>
      </c>
      <c r="Z4" s="4">
        <v>68</v>
      </c>
      <c r="AA4" s="4">
        <v>64.900000000000006</v>
      </c>
      <c r="AB4" s="4">
        <v>61.5</v>
      </c>
      <c r="AC4" s="4">
        <v>57.1</v>
      </c>
      <c r="AD4" s="4">
        <v>55</v>
      </c>
      <c r="AE4" s="4">
        <v>46.1</v>
      </c>
      <c r="AF4" s="4">
        <v>23.8</v>
      </c>
      <c r="AI4" s="15">
        <f>SUM(C4:AG4)</f>
        <v>1692.7999999999997</v>
      </c>
      <c r="AJ4" s="6">
        <f>AVERAGE(C4:AG4)</f>
        <v>56.426666666666655</v>
      </c>
      <c r="AK4" s="17"/>
    </row>
    <row r="5" spans="1:40" x14ac:dyDescent="0.25">
      <c r="A5" s="2" t="s">
        <v>16</v>
      </c>
      <c r="B5" s="16">
        <v>130413</v>
      </c>
      <c r="C5" s="16">
        <v>130467</v>
      </c>
      <c r="D5">
        <v>130533</v>
      </c>
      <c r="E5" s="16">
        <v>130596</v>
      </c>
      <c r="F5" s="16">
        <v>130650</v>
      </c>
      <c r="G5" s="16">
        <v>130714</v>
      </c>
      <c r="H5" s="16">
        <v>130775</v>
      </c>
      <c r="I5" s="16">
        <v>130833</v>
      </c>
      <c r="J5" s="16">
        <v>130887</v>
      </c>
      <c r="K5" s="16">
        <v>130950</v>
      </c>
      <c r="L5" s="16">
        <v>130994</v>
      </c>
      <c r="M5" s="16">
        <v>131055</v>
      </c>
      <c r="N5" s="16">
        <v>131122</v>
      </c>
      <c r="O5" s="16">
        <v>131188</v>
      </c>
      <c r="P5" s="16">
        <v>131256</v>
      </c>
      <c r="Q5" s="16">
        <v>131324</v>
      </c>
      <c r="R5" s="16">
        <v>131382</v>
      </c>
      <c r="S5" s="16">
        <v>131446</v>
      </c>
      <c r="T5" s="16">
        <v>131501</v>
      </c>
      <c r="U5" s="16">
        <v>131549</v>
      </c>
      <c r="V5" s="16">
        <v>131606</v>
      </c>
      <c r="W5" s="16">
        <v>131653</v>
      </c>
      <c r="X5" s="16">
        <v>131672</v>
      </c>
      <c r="Y5" s="16">
        <v>131731</v>
      </c>
      <c r="Z5" s="16">
        <v>131799</v>
      </c>
      <c r="AA5" s="16">
        <v>131864</v>
      </c>
      <c r="AB5" s="16">
        <v>131925</v>
      </c>
      <c r="AC5" s="16">
        <v>131983</v>
      </c>
      <c r="AD5" s="16">
        <v>132038</v>
      </c>
      <c r="AE5" s="16">
        <v>132084</v>
      </c>
      <c r="AF5" s="16">
        <v>132108</v>
      </c>
      <c r="AG5" s="16"/>
      <c r="AI5">
        <f>MAX(C5:AG5)-B5</f>
        <v>1695</v>
      </c>
    </row>
    <row r="6" spans="1:40" s="8" customFormat="1" x14ac:dyDescent="0.25">
      <c r="A6" s="34"/>
      <c r="B6" s="36"/>
      <c r="C6" s="36">
        <f>C5-$B5-SUM($C4:C4)</f>
        <v>-0.79999999999999716</v>
      </c>
      <c r="D6" s="36">
        <f>D5-$B5-SUM($C4:D4)</f>
        <v>-0.20000000000000284</v>
      </c>
      <c r="E6" s="36">
        <f>E5-$B5-SUM($C4:E4)</f>
        <v>-9.9999999999994316E-2</v>
      </c>
      <c r="F6" s="36">
        <f>F5-$B5-SUM($C4:F4)</f>
        <v>-0.69999999999998863</v>
      </c>
      <c r="G6" s="36">
        <f>G5-$B5-SUM($C4:G4)</f>
        <v>0.19999999999998863</v>
      </c>
      <c r="H6" s="36">
        <f>H5-$B5-SUM($C4:H4)</f>
        <v>0.19999999999998863</v>
      </c>
      <c r="I6" s="36">
        <f>I5-$B5-SUM($C4:I4)</f>
        <v>-0.60000000000002274</v>
      </c>
      <c r="J6" s="36">
        <f>J5-$B5-SUM($C4:J4)</f>
        <v>0.19999999999998863</v>
      </c>
      <c r="K6" s="36">
        <f>K5-$B5-SUM($C4:K4)</f>
        <v>-0.29999999999995453</v>
      </c>
      <c r="L6" s="36">
        <f>L5-$B5-SUM($C4:L4)</f>
        <v>0.10000000000002274</v>
      </c>
      <c r="M6" s="36">
        <f>M5-$B5-SUM($C4:M4)</f>
        <v>0.30000000000006821</v>
      </c>
      <c r="N6" s="36">
        <f>N5-$B5-SUM($C4:N4)</f>
        <v>0.50000000000011369</v>
      </c>
      <c r="O6" s="36">
        <f>O5-$B5-SUM($C4:O4)</f>
        <v>0</v>
      </c>
      <c r="P6" s="36">
        <f>P5-$B5-SUM($C4:P4)</f>
        <v>0.20000000000015916</v>
      </c>
      <c r="Q6" s="36">
        <f>Q5-$B5-SUM($C4:Q4)</f>
        <v>0.40000000000020464</v>
      </c>
      <c r="R6" s="36">
        <f>R5-$B5-SUM($C4:R4)</f>
        <v>1.1000000000002501</v>
      </c>
      <c r="S6" s="36">
        <f>S5-$B5-SUM($C4:S4)</f>
        <v>0.8000000000001819</v>
      </c>
      <c r="T6" s="36">
        <f>T5-$B5-SUM($C4:T4)</f>
        <v>0.60000000000013642</v>
      </c>
      <c r="U6" s="36">
        <f>U5-$B5-SUM($C4:U4)</f>
        <v>0.60000000000013642</v>
      </c>
      <c r="V6" s="36">
        <f>V5-$B5-SUM($C4:V4)</f>
        <v>1.3000000000001819</v>
      </c>
      <c r="W6" s="36">
        <f>W5-$B5-SUM($C4:W4)</f>
        <v>1.6000000000001364</v>
      </c>
      <c r="X6" s="36">
        <f>X5-$B5-SUM($C4:X4)</f>
        <v>1.4000000000000909</v>
      </c>
      <c r="Y6" s="36">
        <f>Y5-$B5-SUM($C4:Y4)</f>
        <v>1.6000000000001364</v>
      </c>
      <c r="Z6" s="36">
        <f>Z5-$B5-SUM($C4:Z4)</f>
        <v>1.6000000000001364</v>
      </c>
      <c r="AA6" s="36">
        <f>AA5-$B5-SUM($C4:AA4)</f>
        <v>1.7000000000000455</v>
      </c>
      <c r="AB6" s="36">
        <f>AB5-$B5-SUM($C4:AB4)</f>
        <v>1.2000000000000455</v>
      </c>
      <c r="AC6" s="36">
        <f>AC5-$B5-SUM($C4:AC4)</f>
        <v>2.1000000000001364</v>
      </c>
      <c r="AD6" s="36">
        <f>AD5-$B5-SUM($C4:AD4)</f>
        <v>2.1000000000001364</v>
      </c>
      <c r="AE6" s="36">
        <f>AE5-$B5-SUM($C4:AE4)</f>
        <v>2.0000000000002274</v>
      </c>
      <c r="AF6" s="36">
        <f>AF5-$B5-SUM($C4:AF4)</f>
        <v>2.2000000000002728</v>
      </c>
      <c r="AG6" s="36"/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H4 J4:AG4">
    <cfRule type="colorScale" priority="4">
      <colorScale>
        <cfvo type="num" val="0"/>
        <cfvo type="max"/>
        <color theme="0"/>
        <color rgb="FF00B050"/>
      </colorScale>
    </cfRule>
  </conditionalFormatting>
  <conditionalFormatting sqref="I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9.3320312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10</v>
      </c>
      <c r="C3" s="11">
        <v>10</v>
      </c>
      <c r="D3" s="11">
        <v>10</v>
      </c>
      <c r="E3" s="11">
        <v>10</v>
      </c>
      <c r="F3" s="11">
        <v>10</v>
      </c>
      <c r="G3" s="11">
        <v>10</v>
      </c>
      <c r="H3" s="11">
        <v>10</v>
      </c>
      <c r="I3" s="11">
        <v>8.41</v>
      </c>
      <c r="J3" s="11">
        <v>10</v>
      </c>
      <c r="K3" s="11">
        <v>8.4600000000000009</v>
      </c>
      <c r="L3" s="11">
        <v>8.83</v>
      </c>
      <c r="M3" s="11">
        <v>8.14</v>
      </c>
      <c r="N3" s="11">
        <v>10</v>
      </c>
      <c r="O3" s="11">
        <v>10</v>
      </c>
      <c r="P3" s="11">
        <v>8.48</v>
      </c>
      <c r="Q3" s="11">
        <v>10</v>
      </c>
      <c r="R3" s="11">
        <v>10</v>
      </c>
      <c r="S3" s="11">
        <v>10</v>
      </c>
      <c r="T3" s="11">
        <v>10</v>
      </c>
      <c r="U3" s="11">
        <v>10</v>
      </c>
      <c r="V3" s="11">
        <v>9.81</v>
      </c>
      <c r="W3" s="11">
        <v>10</v>
      </c>
      <c r="X3" s="11">
        <v>10</v>
      </c>
      <c r="Y3" s="11">
        <v>10</v>
      </c>
      <c r="Z3" s="11">
        <v>10</v>
      </c>
      <c r="AA3" s="11">
        <v>10</v>
      </c>
      <c r="AB3" s="11">
        <v>10</v>
      </c>
      <c r="AC3" s="11">
        <v>10</v>
      </c>
      <c r="AD3" s="11">
        <v>10</v>
      </c>
      <c r="AE3" s="11">
        <v>10</v>
      </c>
      <c r="AF3" s="11">
        <v>9.6999999999999993</v>
      </c>
      <c r="AG3" s="11">
        <v>10</v>
      </c>
      <c r="AH3" s="11"/>
      <c r="AI3" s="11"/>
      <c r="AM3" s="5"/>
    </row>
    <row r="4" spans="1:40" s="4" customFormat="1" x14ac:dyDescent="0.25">
      <c r="A4" s="3" t="s">
        <v>7</v>
      </c>
      <c r="B4" s="4">
        <v>23.8</v>
      </c>
      <c r="C4" s="4">
        <v>39.6</v>
      </c>
      <c r="D4" s="4">
        <v>44.6</v>
      </c>
      <c r="E4" s="24">
        <v>52.6</v>
      </c>
      <c r="F4" s="24">
        <v>51.1</v>
      </c>
      <c r="G4" s="24">
        <v>25</v>
      </c>
      <c r="H4" s="24">
        <v>58.5</v>
      </c>
      <c r="I4" s="24">
        <v>64.7</v>
      </c>
      <c r="J4" s="24">
        <v>49.2</v>
      </c>
      <c r="K4" s="25">
        <v>60.3</v>
      </c>
      <c r="L4" s="24">
        <v>57.9</v>
      </c>
      <c r="M4" s="25">
        <v>60.7</v>
      </c>
      <c r="N4" s="25">
        <v>28.7</v>
      </c>
      <c r="O4" s="25">
        <v>40.6</v>
      </c>
      <c r="P4" s="25">
        <v>62.9</v>
      </c>
      <c r="Q4" s="25">
        <v>53.1</v>
      </c>
      <c r="R4" s="25">
        <v>37</v>
      </c>
      <c r="S4" s="24">
        <v>56</v>
      </c>
      <c r="T4" s="24">
        <v>41.9</v>
      </c>
      <c r="U4" s="24">
        <v>55.9</v>
      </c>
      <c r="V4" s="24">
        <v>59.7</v>
      </c>
      <c r="W4" s="24">
        <v>37.9</v>
      </c>
      <c r="X4" s="24">
        <v>58.4</v>
      </c>
      <c r="Y4" s="24">
        <v>47.2</v>
      </c>
      <c r="Z4" s="4">
        <v>34.200000000000003</v>
      </c>
      <c r="AA4" s="4">
        <v>32.5</v>
      </c>
      <c r="AB4" s="4">
        <v>35.9</v>
      </c>
      <c r="AC4" s="4">
        <v>52.7</v>
      </c>
      <c r="AD4" s="4">
        <v>41.4</v>
      </c>
      <c r="AE4" s="4">
        <v>27.6</v>
      </c>
      <c r="AF4" s="4">
        <v>57.7</v>
      </c>
      <c r="AG4" s="4">
        <v>60.4</v>
      </c>
      <c r="AI4" s="15">
        <f>SUM(C4:AG4)</f>
        <v>1485.9000000000005</v>
      </c>
      <c r="AJ4" s="6">
        <f>AVERAGE(C4:AG4)</f>
        <v>47.932258064516148</v>
      </c>
      <c r="AK4" s="17"/>
    </row>
    <row r="5" spans="1:40" x14ac:dyDescent="0.25">
      <c r="A5" s="2" t="s">
        <v>16</v>
      </c>
      <c r="B5" s="16">
        <v>132108</v>
      </c>
      <c r="C5" s="16">
        <v>132148</v>
      </c>
      <c r="D5">
        <v>132192</v>
      </c>
      <c r="E5" s="16">
        <v>132245</v>
      </c>
      <c r="F5" s="16">
        <v>132296</v>
      </c>
      <c r="G5" s="16">
        <v>132321</v>
      </c>
      <c r="H5" s="16">
        <v>132380</v>
      </c>
      <c r="I5" s="16">
        <v>132445</v>
      </c>
      <c r="J5" s="16">
        <v>132494</v>
      </c>
      <c r="K5" s="16">
        <v>132555</v>
      </c>
      <c r="L5" s="16">
        <v>132613</v>
      </c>
      <c r="M5" s="16">
        <v>132673</v>
      </c>
      <c r="N5" s="16">
        <v>132702</v>
      </c>
      <c r="O5" s="16">
        <v>132743</v>
      </c>
      <c r="P5" s="16">
        <v>132806</v>
      </c>
      <c r="Q5" s="16">
        <v>132859</v>
      </c>
      <c r="R5" s="16">
        <v>132896</v>
      </c>
      <c r="S5" s="16">
        <v>132952</v>
      </c>
      <c r="T5" s="16">
        <v>132994</v>
      </c>
      <c r="U5" s="16">
        <v>133050</v>
      </c>
      <c r="V5" s="16">
        <v>133110</v>
      </c>
      <c r="W5" s="16">
        <v>133148</v>
      </c>
      <c r="X5" s="16">
        <v>133206</v>
      </c>
      <c r="Y5" s="16">
        <v>133254</v>
      </c>
      <c r="Z5" s="16">
        <v>133288</v>
      </c>
      <c r="AA5" s="16">
        <v>133320</v>
      </c>
      <c r="AB5" s="16">
        <v>133356</v>
      </c>
      <c r="AC5" s="16">
        <v>133409</v>
      </c>
      <c r="AD5" s="16">
        <v>133451</v>
      </c>
      <c r="AE5" s="16">
        <v>133478</v>
      </c>
      <c r="AF5" s="16">
        <v>133536</v>
      </c>
      <c r="AG5" s="16">
        <v>133596</v>
      </c>
      <c r="AI5">
        <f>MAX(C5:AG5)-B5</f>
        <v>1488</v>
      </c>
    </row>
    <row r="6" spans="1:40" s="8" customFormat="1" x14ac:dyDescent="0.25">
      <c r="A6" s="34"/>
      <c r="B6" s="36"/>
      <c r="C6" s="36">
        <f>C5-$B5-SUM($C4:C4)</f>
        <v>0.39999999999999858</v>
      </c>
      <c r="D6" s="36">
        <f>D5-$B5-SUM($C4:D4)</f>
        <v>-0.20000000000000284</v>
      </c>
      <c r="E6" s="36">
        <f>E5-$B5-SUM($C4:E4)</f>
        <v>0.19999999999998863</v>
      </c>
      <c r="F6" s="36">
        <f>F5-$B5-SUM($C4:F4)</f>
        <v>9.9999999999994316E-2</v>
      </c>
      <c r="G6" s="36">
        <f>G5-$B5-SUM($C4:G4)</f>
        <v>9.9999999999994316E-2</v>
      </c>
      <c r="H6" s="36">
        <f>H5-$B5-SUM($C4:H4)</f>
        <v>0.60000000000002274</v>
      </c>
      <c r="I6" s="36">
        <f>I5-$B5-SUM($C4:I4)</f>
        <v>0.90000000000003411</v>
      </c>
      <c r="J6" s="36">
        <f>J5-$B5-SUM($C4:J4)</f>
        <v>0.70000000000004547</v>
      </c>
      <c r="K6" s="36">
        <f>K5-$B5-SUM($C4:K4)</f>
        <v>1.4000000000000341</v>
      </c>
      <c r="L6" s="36">
        <f>L5-$B5-SUM($C4:L4)</f>
        <v>1.5000000000000568</v>
      </c>
      <c r="M6" s="36">
        <f>M5-$B5-SUM($C4:M4)</f>
        <v>0.80000000000006821</v>
      </c>
      <c r="N6" s="36">
        <f>N5-$B5-SUM($C4:N4)</f>
        <v>1.1000000000000227</v>
      </c>
      <c r="O6" s="36">
        <f>O5-$B5-SUM($C4:O4)</f>
        <v>1.5</v>
      </c>
      <c r="P6" s="36">
        <f>P5-$B5-SUM($C4:P4)</f>
        <v>1.6000000000000227</v>
      </c>
      <c r="Q6" s="36">
        <f>Q5-$B5-SUM($C4:Q4)</f>
        <v>1.5</v>
      </c>
      <c r="R6" s="36">
        <f>R5-$B5-SUM($C4:R4)</f>
        <v>1.5</v>
      </c>
      <c r="S6" s="36">
        <f>S5-$B5-SUM($C4:S4)</f>
        <v>1.5</v>
      </c>
      <c r="T6" s="36">
        <f>T5-$B5-SUM($C4:T4)</f>
        <v>1.6000000000000227</v>
      </c>
      <c r="U6" s="36">
        <f>U5-$B5-SUM($C4:U4)</f>
        <v>1.7000000000000455</v>
      </c>
      <c r="V6" s="36">
        <f>V5-$B5-SUM($C4:V4)</f>
        <v>2</v>
      </c>
      <c r="W6" s="36">
        <f>W5-$B5-SUM($C4:W4)</f>
        <v>2.0999999999999091</v>
      </c>
      <c r="X6" s="36">
        <f>X5-$B5-SUM($C4:X4)</f>
        <v>1.6999999999998181</v>
      </c>
      <c r="Y6" s="36">
        <f>Y5-$B5-SUM($C4:Y4)</f>
        <v>2.4999999999997726</v>
      </c>
      <c r="Z6" s="36">
        <f>Z5-$B5-SUM($C4:Z4)</f>
        <v>2.2999999999997272</v>
      </c>
      <c r="AA6" s="36">
        <f>AA5-$B5-SUM($C4:AA4)</f>
        <v>1.7999999999997272</v>
      </c>
      <c r="AB6" s="36">
        <f>AB5-$B5-SUM($C4:AB4)</f>
        <v>1.8999999999996362</v>
      </c>
      <c r="AC6" s="36">
        <f>AC5-$B5-SUM($C4:AC4)</f>
        <v>2.1999999999995907</v>
      </c>
      <c r="AD6" s="36">
        <f>AD5-$B5-SUM($C4:AD4)</f>
        <v>2.7999999999994998</v>
      </c>
      <c r="AE6" s="36">
        <f>AE5-$B5-SUM($C4:AE4)</f>
        <v>2.1999999999995907</v>
      </c>
      <c r="AF6" s="36">
        <f>AF5-$B5-SUM($C4:AF4)</f>
        <v>2.4999999999995453</v>
      </c>
      <c r="AG6" s="36">
        <f>AG5-$B5-SUM($C4:AG4)</f>
        <v>2.0999999999994543</v>
      </c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H4 J4:AG4">
    <cfRule type="colorScale" priority="4">
      <colorScale>
        <cfvo type="num" val="0"/>
        <cfvo type="max"/>
        <color theme="0"/>
        <color rgb="FF00B050"/>
      </colorScale>
    </cfRule>
  </conditionalFormatting>
  <conditionalFormatting sqref="I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9.3320312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10</v>
      </c>
      <c r="C3" s="11">
        <v>10</v>
      </c>
      <c r="D3" s="11">
        <v>10</v>
      </c>
      <c r="E3" s="11">
        <v>10</v>
      </c>
      <c r="F3" s="11">
        <v>10</v>
      </c>
      <c r="G3" s="11">
        <v>10</v>
      </c>
      <c r="H3" s="11">
        <v>10</v>
      </c>
      <c r="I3" s="11">
        <v>10</v>
      </c>
      <c r="J3" s="11">
        <v>10</v>
      </c>
      <c r="K3" s="11">
        <v>10</v>
      </c>
      <c r="L3" s="11">
        <v>8.42</v>
      </c>
      <c r="M3" s="11">
        <v>8.0399999999999991</v>
      </c>
      <c r="N3" s="11">
        <v>9.93</v>
      </c>
      <c r="O3" s="11">
        <v>8.3000000000000007</v>
      </c>
      <c r="P3" s="11">
        <v>9.99</v>
      </c>
      <c r="Q3" s="11">
        <v>9.61</v>
      </c>
      <c r="R3" s="11">
        <v>7.93</v>
      </c>
      <c r="S3" s="11">
        <v>10</v>
      </c>
      <c r="T3" s="11">
        <v>8.3699999999999992</v>
      </c>
      <c r="U3" s="11">
        <v>9.99</v>
      </c>
      <c r="V3" s="11">
        <v>7.73</v>
      </c>
      <c r="W3" s="11">
        <v>7.56</v>
      </c>
      <c r="X3" s="11">
        <v>8.7799999999999994</v>
      </c>
      <c r="Y3" s="11">
        <v>7.4</v>
      </c>
      <c r="Z3" s="11">
        <v>7.37</v>
      </c>
      <c r="AA3" s="11">
        <v>9.9499999999999993</v>
      </c>
      <c r="AB3" s="11">
        <v>9.89</v>
      </c>
      <c r="AC3" s="11">
        <v>4.0599999999999996</v>
      </c>
      <c r="AD3" s="11">
        <v>3.47</v>
      </c>
      <c r="AE3" s="11">
        <v>5.64</v>
      </c>
      <c r="AF3" s="11">
        <v>9.9499999999999993</v>
      </c>
      <c r="AG3" s="11">
        <v>8.8800000000000008</v>
      </c>
      <c r="AH3" s="11"/>
      <c r="AI3" s="11"/>
      <c r="AM3" s="5"/>
    </row>
    <row r="4" spans="1:40" s="4" customFormat="1" x14ac:dyDescent="0.25">
      <c r="A4" s="3" t="s">
        <v>7</v>
      </c>
      <c r="B4" s="4">
        <v>60.4</v>
      </c>
      <c r="C4" s="4">
        <v>31.5</v>
      </c>
      <c r="D4" s="4">
        <v>55.2</v>
      </c>
      <c r="E4" s="24">
        <v>59.7</v>
      </c>
      <c r="F4" s="24">
        <v>25.5</v>
      </c>
      <c r="G4" s="24">
        <v>48</v>
      </c>
      <c r="H4" s="24">
        <v>37.299999999999997</v>
      </c>
      <c r="I4" s="24">
        <v>36</v>
      </c>
      <c r="J4" s="24">
        <v>47.8</v>
      </c>
      <c r="K4" s="25">
        <v>45.3</v>
      </c>
      <c r="L4" s="24">
        <v>54.5</v>
      </c>
      <c r="M4" s="25">
        <v>54.8</v>
      </c>
      <c r="N4" s="25">
        <v>41.1</v>
      </c>
      <c r="O4" s="25">
        <v>50.7</v>
      </c>
      <c r="P4" s="25">
        <v>42.6</v>
      </c>
      <c r="Q4" s="25">
        <v>51.8</v>
      </c>
      <c r="R4" s="25">
        <v>53.3</v>
      </c>
      <c r="S4" s="24">
        <v>36.200000000000003</v>
      </c>
      <c r="T4" s="24">
        <v>51.6</v>
      </c>
      <c r="U4" s="24">
        <v>45.5</v>
      </c>
      <c r="V4" s="24">
        <v>51.4</v>
      </c>
      <c r="W4" s="24">
        <v>49.9</v>
      </c>
      <c r="X4" s="24">
        <v>48.5</v>
      </c>
      <c r="Y4" s="24">
        <v>48.9</v>
      </c>
      <c r="Z4" s="4">
        <v>46.8</v>
      </c>
      <c r="AA4" s="4">
        <v>36.9</v>
      </c>
      <c r="AB4" s="4">
        <v>19.5</v>
      </c>
      <c r="AC4" s="4">
        <v>16.600000000000001</v>
      </c>
      <c r="AD4" s="4">
        <v>15.4</v>
      </c>
      <c r="AE4" s="4">
        <v>23.5</v>
      </c>
      <c r="AF4" s="4">
        <v>43.4</v>
      </c>
      <c r="AG4" s="4">
        <v>28.9</v>
      </c>
      <c r="AI4" s="15">
        <f>SUM(C4:AG4)</f>
        <v>1298.1000000000004</v>
      </c>
      <c r="AJ4" s="6">
        <f>AVERAGE(C4:AG4)</f>
        <v>41.874193548387112</v>
      </c>
      <c r="AK4" s="17"/>
    </row>
    <row r="5" spans="1:40" x14ac:dyDescent="0.25">
      <c r="A5" s="2" t="s">
        <v>16</v>
      </c>
      <c r="B5" s="16">
        <v>133596</v>
      </c>
      <c r="C5" s="16">
        <v>133628</v>
      </c>
      <c r="D5">
        <v>133683</v>
      </c>
      <c r="E5" s="16">
        <v>133743</v>
      </c>
      <c r="F5" s="16">
        <v>133769</v>
      </c>
      <c r="G5" s="16">
        <v>133817</v>
      </c>
      <c r="H5" s="16">
        <v>133854</v>
      </c>
      <c r="I5" s="16">
        <v>133890</v>
      </c>
      <c r="J5" s="16">
        <v>133938</v>
      </c>
      <c r="K5" s="16">
        <v>133983</v>
      </c>
      <c r="L5" s="16">
        <v>134038</v>
      </c>
      <c r="M5" s="16">
        <v>134093</v>
      </c>
      <c r="N5" s="16">
        <v>134134</v>
      </c>
      <c r="O5" s="16">
        <v>134184</v>
      </c>
      <c r="P5" s="16">
        <v>134227</v>
      </c>
      <c r="Q5" s="16">
        <v>134279</v>
      </c>
      <c r="R5" s="16">
        <v>134332</v>
      </c>
      <c r="S5" s="16">
        <v>134369</v>
      </c>
      <c r="T5" s="16">
        <v>134420</v>
      </c>
      <c r="U5" s="16">
        <v>134466</v>
      </c>
      <c r="V5" s="16">
        <v>134517</v>
      </c>
      <c r="W5" s="16">
        <v>134567</v>
      </c>
      <c r="X5" s="16">
        <v>134616</v>
      </c>
      <c r="Y5" s="16">
        <v>134665</v>
      </c>
      <c r="Z5" s="16">
        <v>134712</v>
      </c>
      <c r="AA5" s="16">
        <v>134748</v>
      </c>
      <c r="AB5" s="16">
        <v>134768</v>
      </c>
      <c r="AC5" s="16">
        <v>134785</v>
      </c>
      <c r="AD5" s="16">
        <v>134800</v>
      </c>
      <c r="AE5" s="16">
        <v>134824</v>
      </c>
      <c r="AF5" s="16">
        <v>134867</v>
      </c>
      <c r="AG5" s="16">
        <v>134896</v>
      </c>
      <c r="AI5">
        <f>MAX(C5:AG5)-B5</f>
        <v>1300</v>
      </c>
    </row>
    <row r="6" spans="1:40" s="8" customFormat="1" x14ac:dyDescent="0.25">
      <c r="A6" s="34"/>
      <c r="B6" s="36"/>
      <c r="C6" s="36">
        <f>C5-$B5-SUM($C4:C4)</f>
        <v>0.5</v>
      </c>
      <c r="D6" s="36">
        <f>D5-$B5-SUM($C4:D4)</f>
        <v>0.29999999999999716</v>
      </c>
      <c r="E6" s="36">
        <f>E5-$B5-SUM($C4:E4)</f>
        <v>0.59999999999999432</v>
      </c>
      <c r="F6" s="36">
        <f>F5-$B5-SUM($C4:F4)</f>
        <v>1.0999999999999943</v>
      </c>
      <c r="G6" s="36">
        <f>G5-$B5-SUM($C4:G4)</f>
        <v>1.0999999999999943</v>
      </c>
      <c r="H6" s="36">
        <f>H5-$B5-SUM($C4:H4)</f>
        <v>0.80000000000001137</v>
      </c>
      <c r="I6" s="36">
        <f>I5-$B5-SUM($C4:I4)</f>
        <v>0.80000000000001137</v>
      </c>
      <c r="J6" s="36">
        <f>J5-$B5-SUM($C4:J4)</f>
        <v>1</v>
      </c>
      <c r="K6" s="36">
        <f>K5-$B5-SUM($C4:K4)</f>
        <v>0.69999999999998863</v>
      </c>
      <c r="L6" s="36">
        <f>L5-$B5-SUM($C4:L4)</f>
        <v>1.1999999999999886</v>
      </c>
      <c r="M6" s="36">
        <f>M5-$B5-SUM($C4:M4)</f>
        <v>1.3999999999999773</v>
      </c>
      <c r="N6" s="36">
        <f>N5-$B5-SUM($C4:N4)</f>
        <v>1.2999999999999545</v>
      </c>
      <c r="O6" s="36">
        <f>O5-$B5-SUM($C4:O4)</f>
        <v>0.59999999999990905</v>
      </c>
      <c r="P6" s="36">
        <f>P5-$B5-SUM($C4:P4)</f>
        <v>0.99999999999988631</v>
      </c>
      <c r="Q6" s="36">
        <f>Q5-$B5-SUM($C4:Q4)</f>
        <v>1.1999999999999318</v>
      </c>
      <c r="R6" s="36">
        <f>R5-$B5-SUM($C4:R4)</f>
        <v>0.89999999999997726</v>
      </c>
      <c r="S6" s="36">
        <f>S5-$B5-SUM($C4:S4)</f>
        <v>1.6999999999999318</v>
      </c>
      <c r="T6" s="36">
        <f>T5-$B5-SUM($C4:T4)</f>
        <v>1.0999999999999091</v>
      </c>
      <c r="U6" s="36">
        <f>U5-$B5-SUM($C4:U4)</f>
        <v>1.5999999999999091</v>
      </c>
      <c r="V6" s="36">
        <f>V5-$B5-SUM($C4:V4)</f>
        <v>1.1999999999999318</v>
      </c>
      <c r="W6" s="36">
        <f>W5-$B5-SUM($C4:W4)</f>
        <v>1.2999999999999545</v>
      </c>
      <c r="X6" s="36">
        <f>X5-$B5-SUM($C4:X4)</f>
        <v>1.7999999999999545</v>
      </c>
      <c r="Y6" s="36">
        <f>Y5-$B5-SUM($C4:Y4)</f>
        <v>1.8999999999998636</v>
      </c>
      <c r="Z6" s="36">
        <f>Z5-$B5-SUM($C4:Z4)</f>
        <v>2.0999999999999091</v>
      </c>
      <c r="AA6" s="36">
        <f>AA5-$B5-SUM($C4:AA4)</f>
        <v>1.1999999999998181</v>
      </c>
      <c r="AB6" s="36">
        <f>AB5-$B5-SUM($C4:AB4)</f>
        <v>1.6999999999998181</v>
      </c>
      <c r="AC6" s="36">
        <f>AC5-$B5-SUM($C4:AC4)</f>
        <v>2.0999999999999091</v>
      </c>
      <c r="AD6" s="36">
        <f>AD5-$B5-SUM($C4:AD4)</f>
        <v>1.6999999999998181</v>
      </c>
      <c r="AE6" s="36">
        <f>AE5-$B5-SUM($C4:AE4)</f>
        <v>2.1999999999998181</v>
      </c>
      <c r="AF6" s="36">
        <f>AF5-$B5-SUM($C4:AF4)</f>
        <v>1.7999999999997272</v>
      </c>
      <c r="AG6" s="36">
        <f>AG5-$B5-SUM($C4:AG4)</f>
        <v>1.8999999999996362</v>
      </c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H4 J4:AG4">
    <cfRule type="colorScale" priority="4">
      <colorScale>
        <cfvo type="num" val="0"/>
        <cfvo type="max"/>
        <color theme="0"/>
        <color rgb="FF00B050"/>
      </colorScale>
    </cfRule>
  </conditionalFormatting>
  <conditionalFormatting sqref="I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9.3320312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8.8800000000000008</v>
      </c>
      <c r="C3" s="11">
        <v>7.95</v>
      </c>
      <c r="D3" s="11">
        <v>7.81</v>
      </c>
      <c r="E3" s="11">
        <v>8.08</v>
      </c>
      <c r="F3" s="11">
        <v>7.91</v>
      </c>
      <c r="G3" s="11">
        <v>7.67</v>
      </c>
      <c r="H3" s="11">
        <v>7.66</v>
      </c>
      <c r="I3" s="11">
        <v>7.49</v>
      </c>
      <c r="J3" s="11">
        <v>7.36</v>
      </c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>
        <v>8.3699999999999992</v>
      </c>
      <c r="W3" s="11">
        <v>9.86</v>
      </c>
      <c r="X3" s="11">
        <v>10</v>
      </c>
      <c r="Y3" s="11">
        <v>10</v>
      </c>
      <c r="Z3" s="11">
        <v>7.89</v>
      </c>
      <c r="AA3" s="11">
        <v>7.46</v>
      </c>
      <c r="AB3" s="11">
        <v>7.24</v>
      </c>
      <c r="AC3" s="11">
        <v>7.14</v>
      </c>
      <c r="AD3" s="11">
        <v>7.22</v>
      </c>
      <c r="AE3" s="11">
        <v>8.14</v>
      </c>
      <c r="AF3" s="11">
        <v>7.69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28.9</v>
      </c>
      <c r="C4" s="4">
        <v>51.1</v>
      </c>
      <c r="D4" s="4">
        <v>48.7</v>
      </c>
      <c r="E4" s="24">
        <v>48</v>
      </c>
      <c r="F4" s="24">
        <v>50.4</v>
      </c>
      <c r="G4" s="24">
        <v>48.4</v>
      </c>
      <c r="H4" s="24">
        <v>48.1</v>
      </c>
      <c r="I4" s="24">
        <v>47.1</v>
      </c>
      <c r="J4" s="24">
        <v>45.5</v>
      </c>
      <c r="K4" s="25">
        <v>44</v>
      </c>
      <c r="L4" s="24">
        <f>K4</f>
        <v>44</v>
      </c>
      <c r="M4" s="24">
        <f t="shared" ref="M4:N4" si="0">L4</f>
        <v>44</v>
      </c>
      <c r="N4" s="24">
        <f t="shared" si="0"/>
        <v>44</v>
      </c>
      <c r="O4" s="24">
        <v>16</v>
      </c>
      <c r="P4" s="24">
        <v>26</v>
      </c>
      <c r="Q4" s="24">
        <v>30</v>
      </c>
      <c r="R4" s="24">
        <v>35</v>
      </c>
      <c r="S4" s="24">
        <v>46</v>
      </c>
      <c r="T4" s="24">
        <v>10</v>
      </c>
      <c r="U4" s="24">
        <v>33</v>
      </c>
      <c r="V4" s="24">
        <v>44.4</v>
      </c>
      <c r="W4" s="24">
        <v>30.4</v>
      </c>
      <c r="X4" s="24">
        <v>31.2</v>
      </c>
      <c r="Y4" s="24">
        <v>36.6</v>
      </c>
      <c r="Z4" s="4">
        <v>46.5</v>
      </c>
      <c r="AA4" s="4">
        <v>45.8</v>
      </c>
      <c r="AB4" s="4">
        <v>44.2</v>
      </c>
      <c r="AC4" s="4">
        <v>42</v>
      </c>
      <c r="AD4" s="4">
        <v>39.5</v>
      </c>
      <c r="AE4" s="4">
        <v>34.4</v>
      </c>
      <c r="AF4" s="4">
        <v>32.5</v>
      </c>
      <c r="AI4" s="15">
        <f>SUM(C4:AG4)</f>
        <v>1186.8000000000002</v>
      </c>
      <c r="AJ4" s="6">
        <f>AVERAGE(C4:AG4)</f>
        <v>39.560000000000009</v>
      </c>
      <c r="AK4" s="17"/>
    </row>
    <row r="5" spans="1:40" x14ac:dyDescent="0.25">
      <c r="A5" s="2" t="s">
        <v>16</v>
      </c>
      <c r="B5" s="16">
        <v>134896</v>
      </c>
      <c r="C5" s="16">
        <v>134947</v>
      </c>
      <c r="D5">
        <v>134996</v>
      </c>
      <c r="E5" s="16">
        <v>135044</v>
      </c>
      <c r="F5" s="16">
        <v>135094</v>
      </c>
      <c r="G5" s="16">
        <v>135143</v>
      </c>
      <c r="H5" s="16">
        <v>135191</v>
      </c>
      <c r="I5" s="16">
        <v>135238</v>
      </c>
      <c r="J5" s="16">
        <v>135284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>
        <f>135687-30.4</f>
        <v>135656.6</v>
      </c>
      <c r="V5" s="16">
        <v>135701</v>
      </c>
      <c r="W5" s="16">
        <v>135732</v>
      </c>
      <c r="X5" s="16">
        <v>135763</v>
      </c>
      <c r="Y5" s="16">
        <v>135800</v>
      </c>
      <c r="Z5" s="16">
        <v>135846</v>
      </c>
      <c r="AA5" s="16">
        <v>135892</v>
      </c>
      <c r="AB5" s="16">
        <v>135936</v>
      </c>
      <c r="AC5" s="16">
        <v>135978</v>
      </c>
      <c r="AD5" s="16">
        <v>136018</v>
      </c>
      <c r="AE5" s="16">
        <v>136052</v>
      </c>
      <c r="AF5" s="16">
        <v>136085</v>
      </c>
      <c r="AG5" s="16"/>
      <c r="AI5">
        <f>MAX(C5:AG5)-B5</f>
        <v>1189</v>
      </c>
    </row>
    <row r="6" spans="1:40" s="8" customFormat="1" x14ac:dyDescent="0.25">
      <c r="A6" s="34"/>
      <c r="B6" s="36"/>
      <c r="C6" s="36">
        <f>C5-$B5-SUM($C4:C4)</f>
        <v>-0.10000000000000142</v>
      </c>
      <c r="D6" s="36">
        <f>D5-$B5-SUM($C4:D4)</f>
        <v>0.19999999999998863</v>
      </c>
      <c r="E6" s="36">
        <f>E5-$B5-SUM($C4:E4)</f>
        <v>0.19999999999998863</v>
      </c>
      <c r="F6" s="36">
        <f>F5-$B5-SUM($C4:F4)</f>
        <v>-0.20000000000001705</v>
      </c>
      <c r="G6" s="36">
        <f>G5-$B5-SUM($C4:G4)</f>
        <v>0.39999999999997726</v>
      </c>
      <c r="H6" s="36">
        <f>H5-$B5-SUM($C4:H4)</f>
        <v>0.29999999999995453</v>
      </c>
      <c r="I6" s="36">
        <f>I5-$B5-SUM($C4:I4)</f>
        <v>0.19999999999993179</v>
      </c>
      <c r="J6" s="36">
        <f>J5-$B5-SUM($C4:J4)</f>
        <v>0.69999999999993179</v>
      </c>
      <c r="K6" s="36">
        <f>K5-$B5-SUM($C4:K4)</f>
        <v>-135327.29999999999</v>
      </c>
      <c r="L6" s="36">
        <f>L5-$B5-SUM($C4:L4)</f>
        <v>-135371.29999999999</v>
      </c>
      <c r="M6" s="36">
        <f>M5-$B5-SUM($C4:M4)</f>
        <v>-135415.29999999999</v>
      </c>
      <c r="N6" s="36">
        <f>N5-$B5-SUM($C4:N4)</f>
        <v>-135459.29999999999</v>
      </c>
      <c r="O6" s="36">
        <f>O5-$B5-SUM($C4:O4)</f>
        <v>-135475.29999999999</v>
      </c>
      <c r="P6" s="36">
        <f>P5-$B5-SUM($C4:P4)</f>
        <v>-135501.29999999999</v>
      </c>
      <c r="Q6" s="36">
        <f>Q5-$B5-SUM($C4:Q4)</f>
        <v>-135531.29999999999</v>
      </c>
      <c r="R6" s="36">
        <f>R5-$B5-SUM($C4:R4)</f>
        <v>-135566.29999999999</v>
      </c>
      <c r="S6" s="36">
        <f>S5-$B5-SUM($C4:S4)</f>
        <v>-135612.29999999999</v>
      </c>
      <c r="T6" s="36">
        <f>T5-$B5-SUM($C4:T4)</f>
        <v>-135622.29999999999</v>
      </c>
      <c r="U6" s="36">
        <f>U5-$B5-SUM($C4:U4)</f>
        <v>1.3000000000057526</v>
      </c>
      <c r="V6" s="36">
        <f>V5-$B5-SUM($C4:V4)</f>
        <v>1.2999999999999545</v>
      </c>
      <c r="W6" s="36">
        <f>W5-$B5-SUM($C4:W4)</f>
        <v>1.8999999999999773</v>
      </c>
      <c r="X6" s="36">
        <f>X5-$B5-SUM($C4:X4)</f>
        <v>1.6999999999999318</v>
      </c>
      <c r="Y6" s="36">
        <f>Y5-$B5-SUM($C4:Y4)</f>
        <v>2.0999999999999091</v>
      </c>
      <c r="Z6" s="36">
        <f>Z5-$B5-SUM($C4:Z4)</f>
        <v>1.5999999999999091</v>
      </c>
      <c r="AA6" s="36">
        <f>AA5-$B5-SUM($C4:AA4)</f>
        <v>1.7999999999999545</v>
      </c>
      <c r="AB6" s="36">
        <f>AB5-$B5-SUM($C4:AB4)</f>
        <v>1.5999999999999091</v>
      </c>
      <c r="AC6" s="36">
        <f>AC5-$B5-SUM($C4:AC4)</f>
        <v>1.5999999999999091</v>
      </c>
      <c r="AD6" s="36">
        <f>AD5-$B5-SUM($C4:AD4)</f>
        <v>2.0999999999999091</v>
      </c>
      <c r="AE6" s="36">
        <f>AE5-$B5-SUM($C4:AE4)</f>
        <v>1.6999999999998181</v>
      </c>
      <c r="AF6" s="36">
        <f>AF5-$B5-SUM($C4:AF4)</f>
        <v>2.1999999999998181</v>
      </c>
      <c r="AG6" s="36">
        <f>AG5-$B5-SUM($C4:AG4)</f>
        <v>-136082.79999999999</v>
      </c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H4 J4:AG4">
    <cfRule type="colorScale" priority="4">
      <colorScale>
        <cfvo type="num" val="0"/>
        <cfvo type="max"/>
        <color theme="0"/>
        <color rgb="FF00B050"/>
      </colorScale>
    </cfRule>
  </conditionalFormatting>
  <conditionalFormatting sqref="I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9.3320312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7.69</v>
      </c>
      <c r="C3" s="11">
        <v>6.42</v>
      </c>
      <c r="D3" s="11">
        <v>6.71</v>
      </c>
      <c r="E3" s="11">
        <v>7.32</v>
      </c>
      <c r="F3" s="11">
        <v>7.06</v>
      </c>
      <c r="G3" s="11">
        <v>7.54</v>
      </c>
      <c r="H3" s="11">
        <v>7.37</v>
      </c>
      <c r="I3" s="11">
        <v>8.9</v>
      </c>
      <c r="J3" s="11">
        <v>6.15</v>
      </c>
      <c r="K3" s="11">
        <v>6.13</v>
      </c>
      <c r="L3" s="11">
        <v>6.77</v>
      </c>
      <c r="M3" s="11">
        <v>6.2</v>
      </c>
      <c r="N3" s="11">
        <v>6.23</v>
      </c>
      <c r="O3" s="11">
        <v>6.09</v>
      </c>
      <c r="P3" s="11">
        <v>7.86</v>
      </c>
      <c r="Q3" s="11">
        <v>8.35</v>
      </c>
      <c r="R3" s="11">
        <v>6.97</v>
      </c>
      <c r="S3" s="11">
        <v>6.25</v>
      </c>
      <c r="T3" s="11">
        <v>8.4499999999999993</v>
      </c>
      <c r="U3" s="11">
        <v>8.01</v>
      </c>
      <c r="V3" s="11">
        <v>1.43</v>
      </c>
      <c r="W3" s="11">
        <v>9.01</v>
      </c>
      <c r="X3" s="11">
        <v>7</v>
      </c>
      <c r="Y3" s="11">
        <v>5.55</v>
      </c>
      <c r="Z3" s="11">
        <v>1.67</v>
      </c>
      <c r="AA3" s="11">
        <v>7.65</v>
      </c>
      <c r="AB3" s="11">
        <v>4.87</v>
      </c>
      <c r="AC3" s="11">
        <v>7.32</v>
      </c>
      <c r="AD3" s="11">
        <v>6.74</v>
      </c>
      <c r="AE3" s="11">
        <v>4.8899999999999997</v>
      </c>
      <c r="AF3" s="11">
        <v>2.4700000000000002</v>
      </c>
      <c r="AG3" s="11">
        <v>7.15</v>
      </c>
      <c r="AH3" s="11"/>
      <c r="AI3" s="11"/>
      <c r="AM3" s="5"/>
    </row>
    <row r="4" spans="1:40" s="4" customFormat="1" x14ac:dyDescent="0.25">
      <c r="A4" s="3" t="s">
        <v>7</v>
      </c>
      <c r="B4" s="4">
        <v>32.5</v>
      </c>
      <c r="C4" s="4">
        <v>37.9</v>
      </c>
      <c r="D4" s="4">
        <v>39.299999999999997</v>
      </c>
      <c r="E4" s="24">
        <v>32.200000000000003</v>
      </c>
      <c r="F4" s="24">
        <v>36.6</v>
      </c>
      <c r="G4" s="24">
        <v>36.700000000000003</v>
      </c>
      <c r="H4" s="24">
        <v>35.4</v>
      </c>
      <c r="I4" s="24">
        <v>36.6</v>
      </c>
      <c r="J4" s="24">
        <v>35.700000000000003</v>
      </c>
      <c r="K4" s="25">
        <v>35.1</v>
      </c>
      <c r="L4" s="24">
        <v>32.4</v>
      </c>
      <c r="M4" s="24">
        <v>35.4</v>
      </c>
      <c r="N4" s="24">
        <v>32</v>
      </c>
      <c r="O4" s="24">
        <v>34.1</v>
      </c>
      <c r="P4" s="24">
        <v>21.2</v>
      </c>
      <c r="Q4" s="24">
        <v>23.1</v>
      </c>
      <c r="R4" s="24">
        <v>33.9</v>
      </c>
      <c r="S4" s="24">
        <v>29.8</v>
      </c>
      <c r="T4" s="24">
        <v>19.7</v>
      </c>
      <c r="U4" s="24">
        <v>16.7</v>
      </c>
      <c r="V4" s="24">
        <v>4.9000000000000004</v>
      </c>
      <c r="W4" s="24">
        <v>18.8</v>
      </c>
      <c r="X4" s="24">
        <v>22.7</v>
      </c>
      <c r="Y4" s="24">
        <v>16.399999999999999</v>
      </c>
      <c r="Z4" s="4">
        <v>6.4</v>
      </c>
      <c r="AA4" s="4">
        <v>14</v>
      </c>
      <c r="AB4" s="4">
        <v>9.9</v>
      </c>
      <c r="AC4" s="4">
        <v>25</v>
      </c>
      <c r="AD4" s="4">
        <v>24.8</v>
      </c>
      <c r="AE4" s="4">
        <v>17.600000000000001</v>
      </c>
      <c r="AF4" s="4">
        <v>8.1999999999999993</v>
      </c>
      <c r="AG4" s="4">
        <v>16.5</v>
      </c>
      <c r="AI4" s="15">
        <f>SUM(C4:AG4)</f>
        <v>789</v>
      </c>
      <c r="AJ4" s="6">
        <f>AVERAGE(C4:AG4)</f>
        <v>25.451612903225808</v>
      </c>
      <c r="AK4" s="17"/>
    </row>
    <row r="5" spans="1:40" x14ac:dyDescent="0.25">
      <c r="A5" s="2" t="s">
        <v>16</v>
      </c>
      <c r="B5" s="16">
        <v>136085</v>
      </c>
      <c r="C5" s="16">
        <v>136123</v>
      </c>
      <c r="D5">
        <v>136162</v>
      </c>
      <c r="E5" s="16">
        <v>136195</v>
      </c>
      <c r="F5" s="16">
        <v>136231</v>
      </c>
      <c r="G5" s="16">
        <v>136268</v>
      </c>
      <c r="H5" s="16">
        <v>136303</v>
      </c>
      <c r="I5" s="16">
        <v>136340</v>
      </c>
      <c r="J5" s="16">
        <v>136376</v>
      </c>
      <c r="K5" s="16">
        <v>136411</v>
      </c>
      <c r="L5" s="16">
        <v>136443</v>
      </c>
      <c r="M5" s="16">
        <v>136479</v>
      </c>
      <c r="N5" s="16">
        <v>136511</v>
      </c>
      <c r="O5" s="16">
        <v>136545</v>
      </c>
      <c r="P5" s="16">
        <v>136566</v>
      </c>
      <c r="Q5" s="16">
        <v>136589</v>
      </c>
      <c r="R5" s="16">
        <v>136623</v>
      </c>
      <c r="S5" s="16">
        <v>136653</v>
      </c>
      <c r="T5" s="16">
        <v>136673</v>
      </c>
      <c r="U5" s="16">
        <v>136690</v>
      </c>
      <c r="V5" s="16">
        <v>136695</v>
      </c>
      <c r="W5" s="16">
        <v>136714</v>
      </c>
      <c r="X5" s="16">
        <v>136736</v>
      </c>
      <c r="Y5" s="16">
        <v>136753</v>
      </c>
      <c r="Z5" s="16">
        <v>136759</v>
      </c>
      <c r="AA5" s="16">
        <v>136773</v>
      </c>
      <c r="AB5" s="16">
        <v>136783</v>
      </c>
      <c r="AC5" s="16">
        <v>136808</v>
      </c>
      <c r="AD5" s="16">
        <v>136833</v>
      </c>
      <c r="AE5" s="16">
        <v>136851</v>
      </c>
      <c r="AF5" s="16">
        <v>136859</v>
      </c>
      <c r="AG5" s="16">
        <v>136875</v>
      </c>
      <c r="AI5">
        <f>MAX(C5:AG5)-B5</f>
        <v>790</v>
      </c>
    </row>
    <row r="6" spans="1:40" s="8" customFormat="1" x14ac:dyDescent="0.25">
      <c r="A6" s="34"/>
      <c r="B6" s="36"/>
      <c r="C6" s="36">
        <f>C5-$B5-SUM($C4:C4)</f>
        <v>0.10000000000000142</v>
      </c>
      <c r="D6" s="36">
        <f>D5-$B5-SUM($C4:D4)</f>
        <v>-0.19999999999998863</v>
      </c>
      <c r="E6" s="36">
        <f>E5-$B5-SUM($C4:E4)</f>
        <v>0.60000000000000853</v>
      </c>
      <c r="F6" s="36">
        <f>F5-$B5-SUM($C4:F4)</f>
        <v>0</v>
      </c>
      <c r="G6" s="36">
        <f>G5-$B5-SUM($C4:G4)</f>
        <v>0.30000000000001137</v>
      </c>
      <c r="H6" s="36">
        <f>H5-$B5-SUM($C4:H4)</f>
        <v>-9.9999999999994316E-2</v>
      </c>
      <c r="I6" s="36">
        <f>I5-$B5-SUM($C4:I4)</f>
        <v>0.30000000000001137</v>
      </c>
      <c r="J6" s="36">
        <f>J5-$B5-SUM($C4:J4)</f>
        <v>0.60000000000002274</v>
      </c>
      <c r="K6" s="36">
        <f>K5-$B5-SUM($C4:K4)</f>
        <v>0.5</v>
      </c>
      <c r="L6" s="36">
        <f>L5-$B5-SUM($C4:L4)</f>
        <v>0.10000000000002274</v>
      </c>
      <c r="M6" s="36">
        <f>M5-$B5-SUM($C4:M4)</f>
        <v>0.70000000000004547</v>
      </c>
      <c r="N6" s="36">
        <f>N5-$B5-SUM($C4:N4)</f>
        <v>0.70000000000004547</v>
      </c>
      <c r="O6" s="36">
        <f>O5-$B5-SUM($C4:O4)</f>
        <v>0.60000000000002274</v>
      </c>
      <c r="P6" s="36">
        <f>P5-$B5-SUM($C4:P4)</f>
        <v>0.40000000000003411</v>
      </c>
      <c r="Q6" s="36">
        <f>Q5-$B5-SUM($C4:Q4)</f>
        <v>0.30000000000001137</v>
      </c>
      <c r="R6" s="36">
        <f>R5-$B5-SUM($C4:R4)</f>
        <v>0.39999999999997726</v>
      </c>
      <c r="S6" s="36">
        <f>S5-$B5-SUM($C4:S4)</f>
        <v>0.60000000000002274</v>
      </c>
      <c r="T6" s="36">
        <f>T5-$B5-SUM($C4:T4)</f>
        <v>0.89999999999997726</v>
      </c>
      <c r="U6" s="36">
        <f>U5-$B5-SUM($C4:U4)</f>
        <v>1.1999999999999318</v>
      </c>
      <c r="V6" s="36">
        <f>V5-$B5-SUM($C4:V4)</f>
        <v>1.2999999999999545</v>
      </c>
      <c r="W6" s="36">
        <f>W5-$B5-SUM($C4:W4)</f>
        <v>1.5</v>
      </c>
      <c r="X6" s="36">
        <f>X5-$B5-SUM($C4:X4)</f>
        <v>0.79999999999995453</v>
      </c>
      <c r="Y6" s="36">
        <f>Y5-$B5-SUM($C4:Y4)</f>
        <v>1.3999999999999773</v>
      </c>
      <c r="Z6" s="36">
        <f>Z5-$B5-SUM($C4:Z4)</f>
        <v>1</v>
      </c>
      <c r="AA6" s="36">
        <f>AA5-$B5-SUM($C4:AA4)</f>
        <v>1</v>
      </c>
      <c r="AB6" s="36">
        <f>AB5-$B5-SUM($C4:AB4)</f>
        <v>1.1000000000000227</v>
      </c>
      <c r="AC6" s="36">
        <f>AC5-$B5-SUM($C4:AC4)</f>
        <v>1.1000000000000227</v>
      </c>
      <c r="AD6" s="36">
        <f>AD5-$B5-SUM($C4:AD4)</f>
        <v>1.3000000000000682</v>
      </c>
      <c r="AE6" s="36">
        <f>AE5-$B5-SUM($C4:AE4)</f>
        <v>1.7000000000000455</v>
      </c>
      <c r="AF6" s="36">
        <f>AF5-$B5-SUM($C4:AF4)</f>
        <v>1.5</v>
      </c>
      <c r="AG6" s="36">
        <f>AG5-$B5-SUM($C4:AG4)</f>
        <v>1</v>
      </c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H4 J4:AG4">
    <cfRule type="colorScale" priority="4">
      <colorScale>
        <cfvo type="num" val="0"/>
        <cfvo type="max"/>
        <color theme="0"/>
        <color rgb="FF00B050"/>
      </colorScale>
    </cfRule>
  </conditionalFormatting>
  <conditionalFormatting sqref="I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9.3320312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7.15</v>
      </c>
      <c r="C3" s="11">
        <v>2.8</v>
      </c>
      <c r="D3" s="11">
        <v>2.17</v>
      </c>
      <c r="E3" s="11">
        <v>7.06</v>
      </c>
      <c r="F3" s="11">
        <v>6.43</v>
      </c>
      <c r="G3" s="11">
        <v>6.5</v>
      </c>
      <c r="H3" s="11">
        <v>6.55</v>
      </c>
      <c r="I3" s="11">
        <v>4.79</v>
      </c>
      <c r="J3" s="11">
        <v>4.08</v>
      </c>
      <c r="K3" s="11">
        <v>3.16</v>
      </c>
      <c r="L3" s="11">
        <v>6.42</v>
      </c>
      <c r="M3" s="11">
        <v>6.5</v>
      </c>
      <c r="N3" s="11">
        <v>3.99</v>
      </c>
      <c r="O3" s="11">
        <v>1.6</v>
      </c>
      <c r="P3" s="11">
        <v>1.57</v>
      </c>
      <c r="Q3" s="11">
        <v>6.79</v>
      </c>
      <c r="R3" s="11">
        <v>5.18</v>
      </c>
      <c r="S3" s="11">
        <v>3.74</v>
      </c>
      <c r="T3" s="11">
        <v>3.26</v>
      </c>
      <c r="U3" s="11">
        <v>1.88</v>
      </c>
      <c r="V3" s="11">
        <v>5</v>
      </c>
      <c r="W3" s="11">
        <v>3.4</v>
      </c>
      <c r="X3" s="11">
        <v>4.96</v>
      </c>
      <c r="Y3" s="11">
        <v>3.55</v>
      </c>
      <c r="Z3" s="11">
        <v>5.8</v>
      </c>
      <c r="AA3" s="11">
        <v>0.46800000000000003</v>
      </c>
      <c r="AB3" s="11">
        <v>4.8600000000000003</v>
      </c>
      <c r="AC3" s="11">
        <v>2.52</v>
      </c>
      <c r="AD3" s="11">
        <v>5.33</v>
      </c>
      <c r="AE3" s="11">
        <v>3.5</v>
      </c>
      <c r="AF3" s="11">
        <v>0.19500000000000001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16.5</v>
      </c>
      <c r="C4" s="4">
        <v>12.4</v>
      </c>
      <c r="D4" s="4">
        <v>3.1</v>
      </c>
      <c r="E4" s="24">
        <v>18.100000000000001</v>
      </c>
      <c r="F4" s="24">
        <v>8.8000000000000007</v>
      </c>
      <c r="G4" s="24">
        <v>19.2</v>
      </c>
      <c r="H4" s="24">
        <v>17.8</v>
      </c>
      <c r="I4" s="24">
        <v>13.5</v>
      </c>
      <c r="J4" s="24">
        <v>20.6</v>
      </c>
      <c r="K4" s="25">
        <v>8.4</v>
      </c>
      <c r="L4" s="24">
        <v>15.3</v>
      </c>
      <c r="M4" s="24">
        <v>17.2</v>
      </c>
      <c r="N4" s="24">
        <v>7.7</v>
      </c>
      <c r="O4" s="24">
        <v>4.5999999999999996</v>
      </c>
      <c r="P4" s="24">
        <v>2.8</v>
      </c>
      <c r="Q4" s="24">
        <v>11.7</v>
      </c>
      <c r="R4" s="24">
        <v>10.199999999999999</v>
      </c>
      <c r="S4" s="24">
        <v>8.8000000000000007</v>
      </c>
      <c r="T4" s="24">
        <v>8.6999999999999993</v>
      </c>
      <c r="U4" s="24">
        <v>5.7</v>
      </c>
      <c r="V4" s="24">
        <v>10.4</v>
      </c>
      <c r="W4" s="24">
        <v>8.4</v>
      </c>
      <c r="X4" s="24">
        <v>8.5</v>
      </c>
      <c r="Y4" s="24">
        <v>16.600000000000001</v>
      </c>
      <c r="Z4" s="4">
        <v>13</v>
      </c>
      <c r="AA4" s="4">
        <v>1.9</v>
      </c>
      <c r="AB4" s="4">
        <v>13.3</v>
      </c>
      <c r="AC4" s="4">
        <v>8.1</v>
      </c>
      <c r="AD4" s="4">
        <v>4.4000000000000004</v>
      </c>
      <c r="AE4" s="4">
        <v>14.7</v>
      </c>
      <c r="AF4" s="4">
        <v>0.6</v>
      </c>
      <c r="AI4" s="15">
        <f>SUM(C4:AG4)</f>
        <v>314.5</v>
      </c>
      <c r="AJ4" s="6">
        <f>AVERAGE(C4:AG4)</f>
        <v>10.483333333333333</v>
      </c>
      <c r="AK4" s="17"/>
    </row>
    <row r="5" spans="1:40" x14ac:dyDescent="0.25">
      <c r="A5" s="2" t="s">
        <v>16</v>
      </c>
      <c r="B5" s="16">
        <v>136875</v>
      </c>
      <c r="C5" s="16">
        <v>136888</v>
      </c>
      <c r="D5">
        <v>136891</v>
      </c>
      <c r="E5" s="16">
        <v>136909</v>
      </c>
      <c r="F5" s="16">
        <v>136918</v>
      </c>
      <c r="G5" s="16">
        <v>136937</v>
      </c>
      <c r="H5" s="16">
        <v>136955</v>
      </c>
      <c r="I5" s="16">
        <v>136969</v>
      </c>
      <c r="J5" s="16">
        <v>136989</v>
      </c>
      <c r="K5" s="16">
        <v>136998</v>
      </c>
      <c r="L5" s="16">
        <v>137013</v>
      </c>
      <c r="M5" s="16">
        <v>137030</v>
      </c>
      <c r="N5" s="16">
        <v>137038</v>
      </c>
      <c r="O5" s="16">
        <v>137043</v>
      </c>
      <c r="P5" s="16">
        <v>137046</v>
      </c>
      <c r="Q5" s="16">
        <v>137057</v>
      </c>
      <c r="R5" s="16">
        <v>137068</v>
      </c>
      <c r="S5" s="16">
        <v>137076</v>
      </c>
      <c r="T5" s="16">
        <v>137085</v>
      </c>
      <c r="U5" s="16">
        <v>137091</v>
      </c>
      <c r="V5" s="16">
        <v>137101</v>
      </c>
      <c r="W5" s="16">
        <v>137110</v>
      </c>
      <c r="X5" s="16">
        <v>137118</v>
      </c>
      <c r="Y5" s="16">
        <v>137135</v>
      </c>
      <c r="Z5" s="16">
        <v>137148</v>
      </c>
      <c r="AA5" s="16">
        <v>137150</v>
      </c>
      <c r="AB5" s="16">
        <v>137163</v>
      </c>
      <c r="AC5" s="16">
        <v>137172</v>
      </c>
      <c r="AD5" s="16">
        <v>137176</v>
      </c>
      <c r="AE5" s="16">
        <v>137191</v>
      </c>
      <c r="AF5" s="16">
        <v>137191</v>
      </c>
      <c r="AG5" s="16"/>
      <c r="AI5">
        <f>MAX(C5:AG5)-B5</f>
        <v>316</v>
      </c>
    </row>
    <row r="6" spans="1:40" s="8" customFormat="1" x14ac:dyDescent="0.25">
      <c r="A6" s="34"/>
      <c r="B6" s="36"/>
      <c r="C6" s="36">
        <f>C5-$B5-SUM($C4:C4)</f>
        <v>0.59999999999999964</v>
      </c>
      <c r="D6" s="36">
        <f>D5-$B5-SUM($C4:D4)</f>
        <v>0.5</v>
      </c>
      <c r="E6" s="36">
        <f>E5-$B5-SUM($C4:E4)</f>
        <v>0.39999999999999858</v>
      </c>
      <c r="F6" s="36">
        <f>F5-$B5-SUM($C4:F4)</f>
        <v>0.59999999999999432</v>
      </c>
      <c r="G6" s="36">
        <f>G5-$B5-SUM($C4:G4)</f>
        <v>0.39999999999999147</v>
      </c>
      <c r="H6" s="36">
        <f>H5-$B5-SUM($C4:H4)</f>
        <v>0.59999999999999432</v>
      </c>
      <c r="I6" s="36">
        <f>I5-$B5-SUM($C4:I4)</f>
        <v>1.0999999999999943</v>
      </c>
      <c r="J6" s="36">
        <f>J5-$B5-SUM($C4:J4)</f>
        <v>0.5</v>
      </c>
      <c r="K6" s="36">
        <f>K5-$B5-SUM($C4:K4)</f>
        <v>1.0999999999999943</v>
      </c>
      <c r="L6" s="36">
        <f>L5-$B5-SUM($C4:L4)</f>
        <v>0.79999999999998295</v>
      </c>
      <c r="M6" s="36">
        <f>M5-$B5-SUM($C4:M4)</f>
        <v>0.59999999999999432</v>
      </c>
      <c r="N6" s="36">
        <f>N5-$B5-SUM($C4:N4)</f>
        <v>0.90000000000000568</v>
      </c>
      <c r="O6" s="36">
        <f>O5-$B5-SUM($C4:O4)</f>
        <v>1.3000000000000114</v>
      </c>
      <c r="P6" s="36">
        <f>P5-$B5-SUM($C4:P4)</f>
        <v>1.5</v>
      </c>
      <c r="Q6" s="36">
        <f>Q5-$B5-SUM($C4:Q4)</f>
        <v>0.80000000000001137</v>
      </c>
      <c r="R6" s="36">
        <f>R5-$B5-SUM($C4:R4)</f>
        <v>1.6000000000000227</v>
      </c>
      <c r="S6" s="36">
        <f>S5-$B5-SUM($C4:S4)</f>
        <v>0.80000000000001137</v>
      </c>
      <c r="T6" s="36">
        <f>T5-$B5-SUM($C4:T4)</f>
        <v>1.1000000000000227</v>
      </c>
      <c r="U6" s="36">
        <f>U5-$B5-SUM($C4:U4)</f>
        <v>1.4000000000000341</v>
      </c>
      <c r="V6" s="36">
        <f>V5-$B5-SUM($C4:V4)</f>
        <v>1.0000000000000284</v>
      </c>
      <c r="W6" s="36">
        <f>W5-$B5-SUM($C4:W4)</f>
        <v>1.6000000000000227</v>
      </c>
      <c r="X6" s="36">
        <f>X5-$B5-SUM($C4:X4)</f>
        <v>1.1000000000000227</v>
      </c>
      <c r="Y6" s="36">
        <f>Y5-$B5-SUM($C4:Y4)</f>
        <v>1.5</v>
      </c>
      <c r="Z6" s="36">
        <f>Z5-$B5-SUM($C4:Z4)</f>
        <v>1.5</v>
      </c>
      <c r="AA6" s="36">
        <f>AA5-$B5-SUM($C4:AA4)</f>
        <v>1.6000000000000227</v>
      </c>
      <c r="AB6" s="36">
        <f>AB5-$B5-SUM($C4:AB4)</f>
        <v>1.3000000000000114</v>
      </c>
      <c r="AC6" s="36">
        <f>AC5-$B5-SUM($C4:AC4)</f>
        <v>2.1999999999999886</v>
      </c>
      <c r="AD6" s="36">
        <f>AD5-$B5-SUM($C4:AD4)</f>
        <v>1.8000000000000114</v>
      </c>
      <c r="AE6" s="36">
        <f>AE5-$B5-SUM($C4:AE4)</f>
        <v>2.1000000000000227</v>
      </c>
      <c r="AF6" s="36">
        <f>AF5-$B5-SUM($C4:AF4)</f>
        <v>1.5</v>
      </c>
      <c r="AG6" s="36">
        <f>AG5-$B5-SUM($C4:AG4)</f>
        <v>-137189.5</v>
      </c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H4 J4:AG4">
    <cfRule type="colorScale" priority="4">
      <colorScale>
        <cfvo type="num" val="0"/>
        <cfvo type="max"/>
        <color theme="0"/>
        <color rgb="FF00B050"/>
      </colorScale>
    </cfRule>
  </conditionalFormatting>
  <conditionalFormatting sqref="I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3.0979999999999999</v>
      </c>
      <c r="C3" s="11">
        <v>5.4930000000000003</v>
      </c>
      <c r="D3" s="11">
        <v>7.1619999999999999</v>
      </c>
      <c r="E3" s="11">
        <v>10</v>
      </c>
      <c r="F3" s="11">
        <v>10</v>
      </c>
      <c r="G3" s="11">
        <v>9.8170000000000002</v>
      </c>
      <c r="H3" s="11">
        <v>9.1890000000000001</v>
      </c>
      <c r="I3" s="11">
        <v>8.9849999999999994</v>
      </c>
      <c r="J3" s="11">
        <v>9.5169999999999995</v>
      </c>
      <c r="K3" s="11">
        <v>10</v>
      </c>
      <c r="L3" s="11">
        <v>10</v>
      </c>
      <c r="M3" s="11">
        <v>10</v>
      </c>
      <c r="N3" s="11">
        <v>10</v>
      </c>
      <c r="O3" s="11">
        <v>8.8800000000000008</v>
      </c>
      <c r="P3" s="11">
        <v>9.3309999999999995</v>
      </c>
      <c r="Q3" s="11">
        <v>10</v>
      </c>
      <c r="R3" s="11">
        <v>10</v>
      </c>
      <c r="S3" s="11">
        <v>8.49</v>
      </c>
      <c r="T3" s="11">
        <v>8.4429999999999996</v>
      </c>
      <c r="U3" s="11">
        <v>9.5079999999999991</v>
      </c>
      <c r="V3" s="11">
        <v>10</v>
      </c>
      <c r="W3" s="11">
        <v>10</v>
      </c>
      <c r="X3" s="11">
        <v>10</v>
      </c>
      <c r="Y3" s="11">
        <v>8.69</v>
      </c>
      <c r="Z3" s="11">
        <v>10</v>
      </c>
      <c r="AA3" s="11">
        <v>10</v>
      </c>
      <c r="AB3" s="11">
        <v>10</v>
      </c>
      <c r="AC3" s="11">
        <v>10</v>
      </c>
      <c r="AD3" s="11">
        <v>10</v>
      </c>
      <c r="AE3" s="11">
        <v>5.4969999999999999</v>
      </c>
      <c r="AF3" s="11">
        <v>10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17.8</v>
      </c>
      <c r="C4" s="4">
        <v>13.9</v>
      </c>
      <c r="D4" s="4">
        <v>25.3</v>
      </c>
      <c r="E4" s="4">
        <v>62.6</v>
      </c>
      <c r="F4" s="4">
        <v>64</v>
      </c>
      <c r="G4" s="4">
        <v>66.599999999999994</v>
      </c>
      <c r="H4" s="4">
        <v>70.900000000000006</v>
      </c>
      <c r="I4" s="23">
        <v>70.599999999999994</v>
      </c>
      <c r="J4" s="23">
        <v>64.2</v>
      </c>
      <c r="K4" s="23">
        <v>39</v>
      </c>
      <c r="L4" s="23">
        <v>28.5</v>
      </c>
      <c r="M4" s="23">
        <v>47.6</v>
      </c>
      <c r="N4" s="23">
        <v>61.4</v>
      </c>
      <c r="O4" s="23">
        <v>69.7</v>
      </c>
      <c r="P4" s="23">
        <v>42.6</v>
      </c>
      <c r="Q4" s="23">
        <v>61.6</v>
      </c>
      <c r="R4" s="4">
        <v>64.8</v>
      </c>
      <c r="S4" s="4">
        <v>65.2</v>
      </c>
      <c r="T4" s="4">
        <v>66</v>
      </c>
      <c r="U4" s="4">
        <v>61.2</v>
      </c>
      <c r="V4" s="4">
        <v>50.2</v>
      </c>
      <c r="W4" s="4">
        <v>40.200000000000003</v>
      </c>
      <c r="X4" s="4">
        <v>45.9</v>
      </c>
      <c r="Y4" s="4">
        <v>22.8</v>
      </c>
      <c r="Z4" s="4">
        <v>31.3</v>
      </c>
      <c r="AA4" s="4">
        <v>43.5</v>
      </c>
      <c r="AB4" s="4">
        <v>55.3</v>
      </c>
      <c r="AC4" s="4">
        <v>41.6</v>
      </c>
      <c r="AD4" s="4">
        <v>60</v>
      </c>
      <c r="AE4" s="4">
        <v>20.7</v>
      </c>
      <c r="AF4" s="4">
        <v>65.2</v>
      </c>
      <c r="AI4" s="4">
        <f>SUM(C4:AG4)</f>
        <v>1522.4</v>
      </c>
      <c r="AJ4" s="6">
        <f>AVERAGE(C4:AG4)</f>
        <v>50.74666666666667</v>
      </c>
      <c r="AK4" s="17"/>
    </row>
    <row r="5" spans="1:40" x14ac:dyDescent="0.25">
      <c r="A5" s="2" t="s">
        <v>16</v>
      </c>
      <c r="B5">
        <v>10845</v>
      </c>
      <c r="C5">
        <v>10859</v>
      </c>
      <c r="D5">
        <v>10884</v>
      </c>
      <c r="E5">
        <v>10947</v>
      </c>
      <c r="F5">
        <v>11011</v>
      </c>
      <c r="G5">
        <v>11078</v>
      </c>
      <c r="H5">
        <v>11149</v>
      </c>
      <c r="I5">
        <v>11219</v>
      </c>
      <c r="J5">
        <v>11284</v>
      </c>
      <c r="K5">
        <v>11323</v>
      </c>
      <c r="L5">
        <v>11351</v>
      </c>
      <c r="M5">
        <v>11399</v>
      </c>
      <c r="N5">
        <v>11460</v>
      </c>
      <c r="O5">
        <v>11530</v>
      </c>
      <c r="P5">
        <v>11573</v>
      </c>
      <c r="Q5">
        <v>11634</v>
      </c>
      <c r="R5">
        <v>11699</v>
      </c>
      <c r="S5">
        <v>11764</v>
      </c>
      <c r="T5">
        <v>11831</v>
      </c>
      <c r="U5">
        <v>11892</v>
      </c>
      <c r="V5">
        <v>11942</v>
      </c>
      <c r="W5">
        <v>11982</v>
      </c>
      <c r="X5">
        <v>12028</v>
      </c>
      <c r="Y5">
        <v>12051</v>
      </c>
      <c r="Z5">
        <v>12082</v>
      </c>
      <c r="AA5">
        <v>12126</v>
      </c>
      <c r="AB5">
        <v>12181</v>
      </c>
      <c r="AC5">
        <v>12223</v>
      </c>
      <c r="AD5">
        <v>12283</v>
      </c>
      <c r="AE5">
        <v>12304</v>
      </c>
      <c r="AF5">
        <v>12369</v>
      </c>
      <c r="AI5">
        <f>MAX(C5:AG5)-B5</f>
        <v>1524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532" priority="1" stopIfTrue="1" operator="greaterThan">
      <formula>17</formula>
    </cfRule>
    <cfRule type="cellIs" dxfId="1531" priority="2" stopIfTrue="1" operator="between">
      <formula>10</formula>
      <formula>15</formula>
    </cfRule>
    <cfRule type="cellIs" dxfId="1530" priority="3" stopIfTrue="1" operator="between">
      <formula>15</formula>
      <formula>17</formula>
    </cfRule>
  </conditionalFormatting>
  <conditionalFormatting sqref="B4:AG4">
    <cfRule type="cellIs" dxfId="1529" priority="4" stopIfTrue="1" operator="greaterThan">
      <formula>50</formula>
    </cfRule>
    <cfRule type="cellIs" dxfId="1528" priority="5" stopIfTrue="1" operator="between">
      <formula>25</formula>
      <formula>35</formula>
    </cfRule>
    <cfRule type="cellIs" dxfId="1527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9.3320312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0.19500000000000001</v>
      </c>
      <c r="C3" s="11">
        <v>0.97899999999999998</v>
      </c>
      <c r="D3" s="11">
        <v>0</v>
      </c>
      <c r="E3" s="11">
        <v>0</v>
      </c>
      <c r="F3" s="11">
        <v>0</v>
      </c>
      <c r="G3" s="11">
        <v>0.154</v>
      </c>
      <c r="H3" s="11">
        <v>0.28799999999999998</v>
      </c>
      <c r="I3" s="11">
        <v>0.433</v>
      </c>
      <c r="J3" s="11">
        <v>0.251</v>
      </c>
      <c r="K3" s="11">
        <v>1.61</v>
      </c>
      <c r="L3" s="11">
        <v>4</v>
      </c>
      <c r="M3" s="11">
        <v>3.32</v>
      </c>
      <c r="N3" s="11">
        <v>1.6</v>
      </c>
      <c r="O3" s="11">
        <v>5.37</v>
      </c>
      <c r="P3" s="11">
        <v>1.44</v>
      </c>
      <c r="Q3" s="11">
        <v>2.82</v>
      </c>
      <c r="R3" s="11">
        <v>2.66</v>
      </c>
      <c r="S3" s="11">
        <v>1.1100000000000001</v>
      </c>
      <c r="T3" s="11">
        <v>1.72</v>
      </c>
      <c r="U3" s="11">
        <v>3.8</v>
      </c>
      <c r="V3" s="11">
        <v>4.0599999999999996</v>
      </c>
      <c r="W3" s="11">
        <v>1.66</v>
      </c>
      <c r="X3" s="11">
        <v>1.55</v>
      </c>
      <c r="Y3" s="11">
        <v>3.05</v>
      </c>
      <c r="Z3" s="11">
        <v>4.05</v>
      </c>
      <c r="AA3" s="11">
        <v>2.88</v>
      </c>
      <c r="AB3" s="11">
        <v>3.28</v>
      </c>
      <c r="AC3" s="11">
        <v>3.45</v>
      </c>
      <c r="AD3" s="11">
        <v>2.88</v>
      </c>
      <c r="AE3" s="11">
        <v>4.66</v>
      </c>
      <c r="AF3" s="11">
        <v>3.07</v>
      </c>
      <c r="AG3" s="11">
        <v>4.63</v>
      </c>
      <c r="AH3" s="11"/>
      <c r="AI3" s="11"/>
      <c r="AM3" s="5"/>
    </row>
    <row r="4" spans="1:40" s="4" customFormat="1" x14ac:dyDescent="0.25">
      <c r="A4" s="3" t="s">
        <v>7</v>
      </c>
      <c r="B4" s="4">
        <v>0.6</v>
      </c>
      <c r="C4" s="4">
        <v>3</v>
      </c>
      <c r="D4" s="4">
        <v>0</v>
      </c>
      <c r="E4" s="24">
        <v>0</v>
      </c>
      <c r="F4" s="24">
        <v>0</v>
      </c>
      <c r="G4" s="24">
        <v>0.4</v>
      </c>
      <c r="H4" s="24">
        <v>0.9</v>
      </c>
      <c r="I4" s="24">
        <v>1.7</v>
      </c>
      <c r="J4" s="24">
        <v>1.1000000000000001</v>
      </c>
      <c r="K4" s="25">
        <v>4.4000000000000004</v>
      </c>
      <c r="L4" s="24">
        <v>8.1</v>
      </c>
      <c r="M4" s="24">
        <v>3.9</v>
      </c>
      <c r="N4" s="24">
        <v>4.5999999999999996</v>
      </c>
      <c r="O4" s="24">
        <v>5.7</v>
      </c>
      <c r="P4" s="24">
        <v>4.7</v>
      </c>
      <c r="Q4" s="24">
        <v>11.3</v>
      </c>
      <c r="R4" s="24">
        <v>10.9</v>
      </c>
      <c r="S4" s="24">
        <v>4.5999999999999996</v>
      </c>
      <c r="T4" s="24">
        <v>7</v>
      </c>
      <c r="U4" s="24">
        <v>10.4</v>
      </c>
      <c r="V4" s="24">
        <v>7.5</v>
      </c>
      <c r="W4" s="24">
        <v>2.9</v>
      </c>
      <c r="X4" s="24">
        <v>5.2</v>
      </c>
      <c r="Y4" s="24">
        <v>12.4</v>
      </c>
      <c r="Z4" s="4">
        <v>8.3000000000000007</v>
      </c>
      <c r="AA4" s="4">
        <v>11.9</v>
      </c>
      <c r="AB4" s="4">
        <v>11.6</v>
      </c>
      <c r="AC4" s="4">
        <v>13.2</v>
      </c>
      <c r="AD4" s="4">
        <v>8.3000000000000007</v>
      </c>
      <c r="AE4" s="4">
        <v>10.7</v>
      </c>
      <c r="AF4" s="4">
        <v>12.8</v>
      </c>
      <c r="AG4" s="4">
        <v>8</v>
      </c>
      <c r="AI4" s="15">
        <f>SUM(C4:AG4)</f>
        <v>195.50000000000003</v>
      </c>
      <c r="AJ4" s="6">
        <f>AVERAGE(C4:AG4)</f>
        <v>6.3064516129032269</v>
      </c>
      <c r="AK4" s="17"/>
    </row>
    <row r="5" spans="1:40" x14ac:dyDescent="0.25">
      <c r="A5" s="2" t="s">
        <v>16</v>
      </c>
      <c r="B5" s="16">
        <v>137191</v>
      </c>
      <c r="C5" s="16">
        <v>137194</v>
      </c>
      <c r="D5" s="16">
        <v>137194</v>
      </c>
      <c r="E5" s="16">
        <v>137194</v>
      </c>
      <c r="F5" s="16"/>
      <c r="G5" s="16">
        <v>137195</v>
      </c>
      <c r="H5" s="16">
        <v>137196</v>
      </c>
      <c r="I5" s="16">
        <v>137198</v>
      </c>
      <c r="J5" s="16">
        <v>137199</v>
      </c>
      <c r="K5" s="16">
        <v>137203</v>
      </c>
      <c r="L5" s="16">
        <v>137211</v>
      </c>
      <c r="M5" s="16">
        <v>137215</v>
      </c>
      <c r="N5" s="16">
        <v>137220</v>
      </c>
      <c r="O5" s="16">
        <v>137226</v>
      </c>
      <c r="P5" s="16">
        <v>137231</v>
      </c>
      <c r="Q5" s="16">
        <v>137242</v>
      </c>
      <c r="R5" s="16">
        <v>137253</v>
      </c>
      <c r="S5" s="16">
        <v>137257</v>
      </c>
      <c r="T5" s="16">
        <v>137264</v>
      </c>
      <c r="U5" s="16">
        <v>137275</v>
      </c>
      <c r="V5" s="16">
        <v>137282</v>
      </c>
      <c r="W5" s="16">
        <v>137285</v>
      </c>
      <c r="X5" s="16">
        <v>137291</v>
      </c>
      <c r="Y5" s="16">
        <v>137303</v>
      </c>
      <c r="Z5" s="16">
        <v>137311</v>
      </c>
      <c r="AA5" s="16">
        <v>137323</v>
      </c>
      <c r="AB5" s="16">
        <v>137335</v>
      </c>
      <c r="AC5" s="16">
        <v>137348</v>
      </c>
      <c r="AD5" s="16">
        <v>137357</v>
      </c>
      <c r="AE5" s="16">
        <v>137368</v>
      </c>
      <c r="AF5" s="16">
        <v>137380</v>
      </c>
      <c r="AG5" s="16">
        <v>137389</v>
      </c>
      <c r="AI5">
        <f>MAX(C5:AG5)-B5</f>
        <v>198</v>
      </c>
    </row>
    <row r="6" spans="1:40" s="8" customFormat="1" x14ac:dyDescent="0.25">
      <c r="A6" s="34"/>
      <c r="B6" s="36"/>
      <c r="C6" s="36">
        <f>C5-$B5-SUM($C4:C4)</f>
        <v>0</v>
      </c>
      <c r="D6" s="36">
        <f>D5-$B5-SUM($C4:D4)</f>
        <v>0</v>
      </c>
      <c r="E6" s="36">
        <f>E5-$B5-SUM($C4:E4)</f>
        <v>0</v>
      </c>
      <c r="F6" s="36">
        <f>F5-$B5-SUM($C4:F4)</f>
        <v>-137194</v>
      </c>
      <c r="G6" s="36">
        <f>G5-$B5-SUM($C4:G4)</f>
        <v>0.60000000000000009</v>
      </c>
      <c r="H6" s="36">
        <f>H5-$B5-SUM($C4:H4)</f>
        <v>0.70000000000000018</v>
      </c>
      <c r="I6" s="36">
        <f>I5-$B5-SUM($C4:I4)</f>
        <v>1</v>
      </c>
      <c r="J6" s="36">
        <f>J5-$B5-SUM($C4:J4)</f>
        <v>0.90000000000000036</v>
      </c>
      <c r="K6" s="36">
        <f>K5-$B5-SUM($C4:K4)</f>
        <v>0.5</v>
      </c>
      <c r="L6" s="36">
        <f>L5-$B5-SUM($C4:L4)</f>
        <v>0.39999999999999858</v>
      </c>
      <c r="M6" s="36">
        <f>M5-$B5-SUM($C4:M4)</f>
        <v>0.5</v>
      </c>
      <c r="N6" s="36">
        <f>N5-$B5-SUM($C4:N4)</f>
        <v>0.89999999999999858</v>
      </c>
      <c r="O6" s="36">
        <f>O5-$B5-SUM($C4:O4)</f>
        <v>1.1999999999999957</v>
      </c>
      <c r="P6" s="36">
        <f>P5-$B5-SUM($C4:P4)</f>
        <v>1.4999999999999929</v>
      </c>
      <c r="Q6" s="36">
        <f>Q5-$B5-SUM($C4:Q4)</f>
        <v>1.1999999999999886</v>
      </c>
      <c r="R6" s="36">
        <f>R5-$B5-SUM($C4:R4)</f>
        <v>1.2999999999999901</v>
      </c>
      <c r="S6" s="36">
        <f>S5-$B5-SUM($C4:S4)</f>
        <v>0.69999999999998863</v>
      </c>
      <c r="T6" s="36">
        <f>T5-$B5-SUM($C4:T4)</f>
        <v>0.69999999999998863</v>
      </c>
      <c r="U6" s="36">
        <f>U5-$B5-SUM($C4:U4)</f>
        <v>1.2999999999999829</v>
      </c>
      <c r="V6" s="36">
        <f>V5-$B5-SUM($C4:V4)</f>
        <v>0.79999999999998295</v>
      </c>
      <c r="W6" s="36">
        <f>W5-$B5-SUM($C4:W4)</f>
        <v>0.89999999999997726</v>
      </c>
      <c r="X6" s="36">
        <f>X5-$B5-SUM($C4:X4)</f>
        <v>1.6999999999999744</v>
      </c>
      <c r="Y6" s="36">
        <f>Y5-$B5-SUM($C4:Y4)</f>
        <v>1.2999999999999687</v>
      </c>
      <c r="Z6" s="36">
        <f>Z5-$B5-SUM($C4:Z4)</f>
        <v>0.99999999999997158</v>
      </c>
      <c r="AA6" s="36">
        <f>AA5-$B5-SUM($C4:AA4)</f>
        <v>1.0999999999999659</v>
      </c>
      <c r="AB6" s="36">
        <f>AB5-$B5-SUM($C4:AB4)</f>
        <v>1.4999999999999716</v>
      </c>
      <c r="AC6" s="36">
        <f>AC5-$B5-SUM($C4:AC4)</f>
        <v>1.2999999999999829</v>
      </c>
      <c r="AD6" s="36">
        <f>AD5-$B5-SUM($C4:AD4)</f>
        <v>1.9999999999999716</v>
      </c>
      <c r="AE6" s="36">
        <f>AE5-$B5-SUM($C4:AE4)</f>
        <v>2.2999999999999829</v>
      </c>
      <c r="AF6" s="36">
        <f>AF5-$B5-SUM($C4:AF4)</f>
        <v>1.4999999999999716</v>
      </c>
      <c r="AG6" s="36">
        <f>AG5-$B5-SUM($C4:AG4)</f>
        <v>2.4999999999999716</v>
      </c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H4 J4:AG4">
    <cfRule type="colorScale" priority="4">
      <colorScale>
        <cfvo type="num" val="0"/>
        <cfvo type="max"/>
        <color theme="0"/>
        <color rgb="FF00B050"/>
      </colorScale>
    </cfRule>
  </conditionalFormatting>
  <conditionalFormatting sqref="I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9.3320312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4.63</v>
      </c>
      <c r="C3" s="11">
        <v>4.8099999999999996</v>
      </c>
      <c r="D3" s="11">
        <v>3.07</v>
      </c>
      <c r="E3" s="11">
        <v>4.97</v>
      </c>
      <c r="F3" s="11">
        <v>5.2</v>
      </c>
      <c r="G3" s="11">
        <v>0.90700000000000003</v>
      </c>
      <c r="H3" s="11">
        <v>1.7</v>
      </c>
      <c r="I3" s="11">
        <v>4.13</v>
      </c>
      <c r="J3" s="11">
        <v>0.20899999999999999</v>
      </c>
      <c r="K3" s="11">
        <v>1.39</v>
      </c>
      <c r="L3" s="11">
        <v>2.87</v>
      </c>
      <c r="M3" s="11">
        <v>1.19</v>
      </c>
      <c r="N3" s="11">
        <v>2.12</v>
      </c>
      <c r="O3" s="11">
        <v>4.8099999999999996</v>
      </c>
      <c r="P3" s="11">
        <v>4.0599999999999996</v>
      </c>
      <c r="Q3" s="11">
        <v>6.04</v>
      </c>
      <c r="R3" s="11">
        <v>7.22</v>
      </c>
      <c r="S3" s="11">
        <v>4.55</v>
      </c>
      <c r="T3" s="11">
        <v>1.92</v>
      </c>
      <c r="U3" s="11">
        <v>0.28699999999999998</v>
      </c>
      <c r="V3" s="11">
        <v>0.34100000000000003</v>
      </c>
      <c r="W3" s="11">
        <v>0.34699999999999998</v>
      </c>
      <c r="X3" s="11">
        <v>0.57999999999999996</v>
      </c>
      <c r="Y3" s="11">
        <v>5.81</v>
      </c>
      <c r="Z3" s="11">
        <v>4.3899999999999997</v>
      </c>
      <c r="AA3" s="11">
        <v>4.53</v>
      </c>
      <c r="AB3" s="11">
        <v>2.81</v>
      </c>
      <c r="AC3" s="11">
        <v>6.07</v>
      </c>
      <c r="AD3" s="11">
        <v>4.67</v>
      </c>
      <c r="AE3" s="11">
        <v>4.71</v>
      </c>
      <c r="AF3" s="11">
        <v>5.18</v>
      </c>
      <c r="AG3" s="11">
        <v>5.54</v>
      </c>
      <c r="AH3" s="11"/>
      <c r="AI3" s="11"/>
      <c r="AM3" s="5"/>
    </row>
    <row r="4" spans="1:40" s="4" customFormat="1" x14ac:dyDescent="0.25">
      <c r="A4" s="3" t="s">
        <v>7</v>
      </c>
      <c r="B4" s="4">
        <v>8</v>
      </c>
      <c r="C4" s="4">
        <v>13.8</v>
      </c>
      <c r="D4" s="4">
        <v>6.9</v>
      </c>
      <c r="E4" s="24">
        <v>11.6</v>
      </c>
      <c r="F4" s="24">
        <v>13.2</v>
      </c>
      <c r="G4" s="24">
        <v>3.2</v>
      </c>
      <c r="H4" s="24">
        <v>4</v>
      </c>
      <c r="I4" s="24">
        <v>10.1</v>
      </c>
      <c r="J4" s="24">
        <v>1</v>
      </c>
      <c r="K4" s="25">
        <v>4.9000000000000004</v>
      </c>
      <c r="L4" s="24">
        <v>6.5</v>
      </c>
      <c r="M4" s="24">
        <v>5.0999999999999996</v>
      </c>
      <c r="N4" s="24">
        <v>8.6999999999999993</v>
      </c>
      <c r="O4" s="24">
        <v>11</v>
      </c>
      <c r="P4" s="24">
        <v>8.4</v>
      </c>
      <c r="Q4" s="24">
        <v>6.5</v>
      </c>
      <c r="R4" s="24">
        <v>17.3</v>
      </c>
      <c r="S4" s="24">
        <v>8.6999999999999993</v>
      </c>
      <c r="T4" s="24">
        <v>6.3</v>
      </c>
      <c r="U4" s="24">
        <v>1.1000000000000001</v>
      </c>
      <c r="V4" s="24">
        <v>1.7</v>
      </c>
      <c r="W4" s="24">
        <v>1.4</v>
      </c>
      <c r="X4" s="24">
        <v>1.1000000000000001</v>
      </c>
      <c r="Y4" s="24">
        <v>12.5</v>
      </c>
      <c r="Z4" s="4">
        <v>11.4</v>
      </c>
      <c r="AA4" s="4">
        <v>18.3</v>
      </c>
      <c r="AB4" s="4">
        <v>6.8</v>
      </c>
      <c r="AC4" s="4">
        <v>21.6</v>
      </c>
      <c r="AD4" s="4">
        <v>22.3</v>
      </c>
      <c r="AE4" s="4">
        <v>20.9</v>
      </c>
      <c r="AF4" s="4">
        <v>18.3</v>
      </c>
      <c r="AG4" s="4">
        <v>21.5</v>
      </c>
      <c r="AI4" s="15">
        <f>SUM(C4:AG4)</f>
        <v>306.10000000000002</v>
      </c>
      <c r="AJ4" s="6">
        <f>AVERAGE(C4:AG4)</f>
        <v>9.8741935483870975</v>
      </c>
      <c r="AK4" s="17"/>
    </row>
    <row r="5" spans="1:40" x14ac:dyDescent="0.25">
      <c r="A5" s="2" t="s">
        <v>16</v>
      </c>
      <c r="B5" s="16">
        <v>137389</v>
      </c>
      <c r="C5" s="16">
        <v>137402</v>
      </c>
      <c r="D5" s="16">
        <v>137409</v>
      </c>
      <c r="E5" s="16">
        <v>137421</v>
      </c>
      <c r="F5" s="16">
        <v>137434</v>
      </c>
      <c r="G5" s="16">
        <v>137437</v>
      </c>
      <c r="H5" s="16">
        <v>137441</v>
      </c>
      <c r="I5" s="16">
        <v>137452</v>
      </c>
      <c r="J5" s="16">
        <v>137453</v>
      </c>
      <c r="K5" s="16">
        <v>137458</v>
      </c>
      <c r="L5" s="16">
        <v>137464</v>
      </c>
      <c r="M5" s="16">
        <v>137469</v>
      </c>
      <c r="N5" s="16">
        <v>137478</v>
      </c>
      <c r="O5" s="16">
        <v>137489</v>
      </c>
      <c r="P5" s="16">
        <v>137498</v>
      </c>
      <c r="Q5" s="16">
        <v>137504</v>
      </c>
      <c r="R5" s="16">
        <v>137521</v>
      </c>
      <c r="S5" s="16">
        <v>137530</v>
      </c>
      <c r="T5" s="16">
        <v>137537</v>
      </c>
      <c r="U5" s="16">
        <v>137538</v>
      </c>
      <c r="V5" s="16">
        <v>137539</v>
      </c>
      <c r="W5" s="16">
        <v>137541</v>
      </c>
      <c r="X5" s="16">
        <v>137542</v>
      </c>
      <c r="Y5" s="16">
        <v>137555</v>
      </c>
      <c r="Z5" s="16">
        <v>137566</v>
      </c>
      <c r="AA5" s="16">
        <v>137584</v>
      </c>
      <c r="AB5" s="16">
        <v>137591</v>
      </c>
      <c r="AC5" s="16">
        <v>137613</v>
      </c>
      <c r="AD5" s="16">
        <v>137635</v>
      </c>
      <c r="AE5" s="16">
        <v>137656</v>
      </c>
      <c r="AF5" s="16">
        <v>137675</v>
      </c>
      <c r="AG5" s="16">
        <v>137696</v>
      </c>
      <c r="AI5">
        <f>MAX(C5:AG5)-B5</f>
        <v>307</v>
      </c>
    </row>
    <row r="6" spans="1:40" s="8" customFormat="1" x14ac:dyDescent="0.25">
      <c r="A6" s="34"/>
      <c r="B6" s="36"/>
      <c r="C6" s="36">
        <f>C5-$B5-SUM($C4:C4)</f>
        <v>-0.80000000000000071</v>
      </c>
      <c r="D6" s="36">
        <f>D5-$B5-SUM($C4:D4)</f>
        <v>-0.70000000000000284</v>
      </c>
      <c r="E6" s="36">
        <f>E5-$B5-SUM($C4:E4)</f>
        <v>-0.30000000000000426</v>
      </c>
      <c r="F6" s="36">
        <f>F5-$B5-SUM($C4:F4)</f>
        <v>-0.5</v>
      </c>
      <c r="G6" s="36">
        <f>G5-$B5-SUM($C4:G4)</f>
        <v>-0.70000000000000284</v>
      </c>
      <c r="H6" s="36">
        <f>H5-$B5-SUM($C4:H4)</f>
        <v>-0.70000000000000284</v>
      </c>
      <c r="I6" s="36">
        <f>I5-$B5-SUM($C4:I4)</f>
        <v>0.19999999999999574</v>
      </c>
      <c r="J6" s="36">
        <f>J5-$B5-SUM($C4:J4)</f>
        <v>0.19999999999999574</v>
      </c>
      <c r="K6" s="36">
        <f>K5-$B5-SUM($C4:K4)</f>
        <v>0.29999999999999716</v>
      </c>
      <c r="L6" s="36">
        <f>L5-$B5-SUM($C4:L4)</f>
        <v>-0.20000000000000284</v>
      </c>
      <c r="M6" s="36">
        <f>M5-$B5-SUM($C4:M4)</f>
        <v>-0.29999999999999716</v>
      </c>
      <c r="N6" s="36">
        <f>N5-$B5-SUM($C4:N4)</f>
        <v>0</v>
      </c>
      <c r="O6" s="36">
        <f>O5-$B5-SUM($C4:O4)</f>
        <v>0</v>
      </c>
      <c r="P6" s="36">
        <f>P5-$B5-SUM($C4:P4)</f>
        <v>0.59999999999999432</v>
      </c>
      <c r="Q6" s="36">
        <f>Q5-$B5-SUM($C4:Q4)</f>
        <v>9.9999999999994316E-2</v>
      </c>
      <c r="R6" s="36">
        <f>R5-$B5-SUM($C4:R4)</f>
        <v>-0.20000000000001705</v>
      </c>
      <c r="S6" s="36">
        <f>S5-$B5-SUM($C4:S4)</f>
        <v>9.9999999999994316E-2</v>
      </c>
      <c r="T6" s="36">
        <f>T5-$B5-SUM($C4:T4)</f>
        <v>0.79999999999998295</v>
      </c>
      <c r="U6" s="36">
        <f>U5-$B5-SUM($C4:U4)</f>
        <v>0.69999999999998863</v>
      </c>
      <c r="V6" s="36">
        <f>V5-$B5-SUM($C4:V4)</f>
        <v>0</v>
      </c>
      <c r="W6" s="36">
        <f>W5-$B5-SUM($C4:W4)</f>
        <v>0.59999999999999432</v>
      </c>
      <c r="X6" s="36">
        <f>X5-$B5-SUM($C4:X4)</f>
        <v>0.5</v>
      </c>
      <c r="Y6" s="36">
        <f>Y5-$B5-SUM($C4:Y4)</f>
        <v>1</v>
      </c>
      <c r="Z6" s="36">
        <f>Z5-$B5-SUM($C4:Z4)</f>
        <v>0.59999999999999432</v>
      </c>
      <c r="AA6" s="36">
        <f>AA5-$B5-SUM($C4:AA4)</f>
        <v>0.29999999999998295</v>
      </c>
      <c r="AB6" s="36">
        <f>AB5-$B5-SUM($C4:AB4)</f>
        <v>0.49999999999997158</v>
      </c>
      <c r="AC6" s="36">
        <f>AC5-$B5-SUM($C4:AC4)</f>
        <v>0.89999999999997726</v>
      </c>
      <c r="AD6" s="36">
        <f>AD5-$B5-SUM($C4:AD4)</f>
        <v>0.59999999999996589</v>
      </c>
      <c r="AE6" s="36">
        <f>AE5-$B5-SUM($C4:AE4)</f>
        <v>0.69999999999998863</v>
      </c>
      <c r="AF6" s="36">
        <f>AF5-$B5-SUM($C4:AF4)</f>
        <v>1.3999999999999773</v>
      </c>
      <c r="AG6" s="36">
        <f>AG5-$B5-SUM($C4:AG4)</f>
        <v>0.89999999999997726</v>
      </c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H4 J4:AG4">
    <cfRule type="colorScale" priority="4">
      <colorScale>
        <cfvo type="num" val="0"/>
        <cfvo type="max"/>
        <color theme="0"/>
        <color rgb="FF00B050"/>
      </colorScale>
    </cfRule>
  </conditionalFormatting>
  <conditionalFormatting sqref="I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>
      <selection activeCell="AE6" sqref="AE6"/>
    </sheetView>
  </sheetViews>
  <sheetFormatPr baseColWidth="10" defaultRowHeight="13.2" x14ac:dyDescent="0.25"/>
  <cols>
    <col min="1" max="1" width="19.3320312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5.54</v>
      </c>
      <c r="C3" s="11">
        <v>1.45</v>
      </c>
      <c r="D3" s="11">
        <v>6.02</v>
      </c>
      <c r="E3" s="11">
        <v>4.87</v>
      </c>
      <c r="F3" s="11">
        <v>5.26</v>
      </c>
      <c r="G3" s="11">
        <v>5.2</v>
      </c>
      <c r="H3" s="11">
        <v>5</v>
      </c>
      <c r="I3" s="11">
        <v>7.58</v>
      </c>
      <c r="J3" s="11">
        <v>5.95</v>
      </c>
      <c r="K3" s="11">
        <v>2.0099999999999998</v>
      </c>
      <c r="L3" s="11">
        <v>5.26</v>
      </c>
      <c r="M3" s="11">
        <v>7.83</v>
      </c>
      <c r="N3" s="11">
        <v>7.58</v>
      </c>
      <c r="O3" s="11">
        <v>5.8</v>
      </c>
      <c r="P3" s="11">
        <v>6.33</v>
      </c>
      <c r="Q3" s="11">
        <v>5.26</v>
      </c>
      <c r="R3" s="11">
        <v>5.74</v>
      </c>
      <c r="S3" s="11">
        <v>7.9</v>
      </c>
      <c r="T3" s="11">
        <v>4.34</v>
      </c>
      <c r="U3" s="11">
        <v>8.4600000000000009</v>
      </c>
      <c r="V3" s="11">
        <v>8.35</v>
      </c>
      <c r="W3" s="11">
        <v>5</v>
      </c>
      <c r="X3" s="11">
        <v>2.2599999999999998</v>
      </c>
      <c r="Y3" s="11">
        <v>7.09</v>
      </c>
      <c r="Z3" s="11">
        <v>8.14</v>
      </c>
      <c r="AA3" s="11">
        <v>7.32</v>
      </c>
      <c r="AB3" s="11">
        <v>3.43</v>
      </c>
      <c r="AC3" s="11">
        <v>3.64</v>
      </c>
      <c r="AD3" s="11">
        <v>2.81</v>
      </c>
      <c r="AE3" s="11">
        <v>8.2100000000000009</v>
      </c>
      <c r="AF3" s="11"/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21.5</v>
      </c>
      <c r="C4" s="4">
        <v>4.9000000000000004</v>
      </c>
      <c r="D4" s="4">
        <v>12.2</v>
      </c>
      <c r="E4" s="24">
        <v>25.5</v>
      </c>
      <c r="F4" s="24">
        <v>26.2</v>
      </c>
      <c r="G4" s="24">
        <v>25.4</v>
      </c>
      <c r="H4" s="24">
        <v>24.4</v>
      </c>
      <c r="I4" s="24">
        <v>22.8</v>
      </c>
      <c r="J4" s="24">
        <v>16</v>
      </c>
      <c r="K4" s="25">
        <v>7.3</v>
      </c>
      <c r="L4" s="24">
        <v>10.8</v>
      </c>
      <c r="M4" s="24">
        <v>18.899999999999999</v>
      </c>
      <c r="N4" s="24">
        <v>19.3</v>
      </c>
      <c r="O4" s="24">
        <v>30.2</v>
      </c>
      <c r="P4" s="24">
        <v>21.6</v>
      </c>
      <c r="Q4" s="24">
        <v>21.4</v>
      </c>
      <c r="R4" s="24">
        <v>29.1</v>
      </c>
      <c r="S4" s="24">
        <v>23.1</v>
      </c>
      <c r="T4" s="24">
        <v>17</v>
      </c>
      <c r="U4" s="24">
        <v>14.7</v>
      </c>
      <c r="V4" s="24">
        <v>20.399999999999999</v>
      </c>
      <c r="W4" s="24">
        <v>25.4</v>
      </c>
      <c r="X4" s="24">
        <v>7.1</v>
      </c>
      <c r="Y4" s="24">
        <v>36.9</v>
      </c>
      <c r="Z4" s="4">
        <v>27.7</v>
      </c>
      <c r="AA4" s="4">
        <v>37</v>
      </c>
      <c r="AB4" s="4">
        <v>14.7</v>
      </c>
      <c r="AC4" s="4">
        <v>8.6</v>
      </c>
      <c r="AD4" s="4">
        <v>7.8</v>
      </c>
      <c r="AE4" s="4">
        <v>32.700000000000003</v>
      </c>
      <c r="AI4" s="15">
        <f>SUM(C4:AG4)</f>
        <v>589.1</v>
      </c>
      <c r="AJ4" s="6">
        <f>AVERAGE(C4:AG4)</f>
        <v>20.313793103448276</v>
      </c>
      <c r="AK4" s="17"/>
    </row>
    <row r="5" spans="1:40" x14ac:dyDescent="0.25">
      <c r="A5" s="2" t="s">
        <v>16</v>
      </c>
      <c r="B5" s="16">
        <v>137696</v>
      </c>
      <c r="C5" s="16">
        <v>137701</v>
      </c>
      <c r="D5" s="16">
        <v>137713</v>
      </c>
      <c r="E5" s="16">
        <v>137739</v>
      </c>
      <c r="F5" s="16">
        <v>137765</v>
      </c>
      <c r="G5" s="16">
        <v>137790</v>
      </c>
      <c r="H5" s="16">
        <v>137815</v>
      </c>
      <c r="I5" s="16">
        <v>137838</v>
      </c>
      <c r="J5" s="16">
        <v>137854</v>
      </c>
      <c r="K5" s="16">
        <v>137861</v>
      </c>
      <c r="L5" s="16">
        <v>137872</v>
      </c>
      <c r="M5" s="16">
        <v>137891</v>
      </c>
      <c r="N5" s="16">
        <v>137910</v>
      </c>
      <c r="O5" s="16">
        <v>137941</v>
      </c>
      <c r="P5" s="16">
        <v>137962</v>
      </c>
      <c r="Q5" s="16">
        <v>137984</v>
      </c>
      <c r="R5" s="16">
        <v>138013</v>
      </c>
      <c r="S5" s="16">
        <v>138036</v>
      </c>
      <c r="T5" s="16">
        <v>138053</v>
      </c>
      <c r="U5" s="16">
        <v>138068</v>
      </c>
      <c r="V5" s="16">
        <v>138088</v>
      </c>
      <c r="W5" s="16">
        <v>138114</v>
      </c>
      <c r="X5" s="16">
        <v>138121</v>
      </c>
      <c r="Y5" s="16">
        <v>138158</v>
      </c>
      <c r="Z5" s="16">
        <v>138185</v>
      </c>
      <c r="AA5" s="16">
        <v>138222</v>
      </c>
      <c r="AB5" s="16">
        <v>138237</v>
      </c>
      <c r="AC5" s="16">
        <v>138246</v>
      </c>
      <c r="AD5" s="16">
        <v>138254</v>
      </c>
      <c r="AE5" s="16">
        <v>138286</v>
      </c>
      <c r="AF5" s="16"/>
      <c r="AG5" s="16"/>
      <c r="AI5">
        <f>MAX(C5:AG5)-B5</f>
        <v>590</v>
      </c>
    </row>
    <row r="6" spans="1:40" s="8" customFormat="1" x14ac:dyDescent="0.25">
      <c r="A6" s="34"/>
      <c r="B6" s="36"/>
      <c r="C6" s="36">
        <f>C5-$B5-SUM($C4:C4)</f>
        <v>9.9999999999999645E-2</v>
      </c>
      <c r="D6" s="36">
        <f>D5-$B5-SUM($C4:D4)</f>
        <v>-0.10000000000000142</v>
      </c>
      <c r="E6" s="36">
        <f>E5-$B5-SUM($C4:E4)</f>
        <v>0.39999999999999858</v>
      </c>
      <c r="F6" s="36">
        <f>F5-$B5-SUM($C4:F4)</f>
        <v>0.20000000000000284</v>
      </c>
      <c r="G6" s="36">
        <f>G5-$B5-SUM($C4:G4)</f>
        <v>-0.19999999999998863</v>
      </c>
      <c r="H6" s="36">
        <f>H5-$B5-SUM($C4:H4)</f>
        <v>0.40000000000000568</v>
      </c>
      <c r="I6" s="36">
        <f>I5-$B5-SUM($C4:I4)</f>
        <v>0.59999999999999432</v>
      </c>
      <c r="J6" s="36">
        <f>J5-$B5-SUM($C4:J4)</f>
        <v>0.59999999999999432</v>
      </c>
      <c r="K6" s="36">
        <f>K5-$B5-SUM($C4:K4)</f>
        <v>0.29999999999998295</v>
      </c>
      <c r="L6" s="36">
        <f>L5-$B5-SUM($C4:L4)</f>
        <v>0.49999999999997158</v>
      </c>
      <c r="M6" s="36">
        <f>M5-$B5-SUM($C4:M4)</f>
        <v>0.59999999999996589</v>
      </c>
      <c r="N6" s="36">
        <f>N5-$B5-SUM($C4:N4)</f>
        <v>0.29999999999995453</v>
      </c>
      <c r="O6" s="36">
        <f>O5-$B5-SUM($C4:O4)</f>
        <v>1.0999999999999659</v>
      </c>
      <c r="P6" s="36">
        <f>P5-$B5-SUM($C4:P4)</f>
        <v>0.49999999999994316</v>
      </c>
      <c r="Q6" s="36">
        <f>Q5-$B5-SUM($C4:Q4)</f>
        <v>1.0999999999999659</v>
      </c>
      <c r="R6" s="36">
        <f>R5-$B5-SUM($C4:R4)</f>
        <v>0.99999999999994316</v>
      </c>
      <c r="S6" s="36">
        <f>S5-$B5-SUM($C4:S4)</f>
        <v>0.89999999999992042</v>
      </c>
      <c r="T6" s="36">
        <f>T5-$B5-SUM($C4:T4)</f>
        <v>0.89999999999992042</v>
      </c>
      <c r="U6" s="36">
        <f>U5-$B5-SUM($C4:U4)</f>
        <v>1.1999999999999318</v>
      </c>
      <c r="V6" s="36">
        <f>V5-$B5-SUM($C4:V4)</f>
        <v>0.79999999999995453</v>
      </c>
      <c r="W6" s="36">
        <f>W5-$B5-SUM($C4:W4)</f>
        <v>1.3999999999999773</v>
      </c>
      <c r="X6" s="36">
        <f>X5-$B5-SUM($C4:X4)</f>
        <v>1.2999999999999545</v>
      </c>
      <c r="Y6" s="36">
        <f>Y5-$B5-SUM($C4:Y4)</f>
        <v>1.3999999999999773</v>
      </c>
      <c r="Z6" s="36">
        <f>Z5-$B5-SUM($C4:Z4)</f>
        <v>0.69999999999998863</v>
      </c>
      <c r="AA6" s="36">
        <f>AA5-$B5-SUM($C4:AA4)</f>
        <v>0.70000000000004547</v>
      </c>
      <c r="AB6" s="36">
        <f>AB5-$B5-SUM($C4:AB4)</f>
        <v>1</v>
      </c>
      <c r="AC6" s="36">
        <f>AC5-$B5-SUM($C4:AC4)</f>
        <v>1.3999999999999773</v>
      </c>
      <c r="AD6" s="36">
        <f>AD5-$B5-SUM($C4:AD4)</f>
        <v>1.6000000000000227</v>
      </c>
      <c r="AE6" s="36">
        <f>AE5-$B5-SUM($C4:AE4)</f>
        <v>0.89999999999997726</v>
      </c>
      <c r="AF6" s="36">
        <f>AF5-$B5-SUM($C4:AF4)</f>
        <v>-138285.1</v>
      </c>
      <c r="AG6" s="36">
        <f>AG5-$B5-SUM($C4:AG4)</f>
        <v>-138285.1</v>
      </c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H4 J4:AG4">
    <cfRule type="colorScale" priority="4">
      <colorScale>
        <cfvo type="num" val="0"/>
        <cfvo type="max"/>
        <color theme="0"/>
        <color rgb="FF00B050"/>
      </colorScale>
    </cfRule>
  </conditionalFormatting>
  <conditionalFormatting sqref="I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9.3320312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8.2100000000000009</v>
      </c>
      <c r="C3" s="11">
        <v>2.9</v>
      </c>
      <c r="D3" s="11">
        <v>8.11</v>
      </c>
      <c r="E3" s="11">
        <v>9.49</v>
      </c>
      <c r="F3" s="11">
        <v>9.0399999999999991</v>
      </c>
      <c r="G3" s="11">
        <v>7.94</v>
      </c>
      <c r="H3" s="11">
        <v>2.76</v>
      </c>
      <c r="I3" s="11">
        <v>10</v>
      </c>
      <c r="J3" s="11">
        <v>8.49</v>
      </c>
      <c r="K3" s="11">
        <v>7.21</v>
      </c>
      <c r="L3" s="11">
        <v>3.19</v>
      </c>
      <c r="M3" s="11">
        <v>8.73</v>
      </c>
      <c r="N3" s="11">
        <v>7.34</v>
      </c>
      <c r="O3" s="11">
        <v>7.52</v>
      </c>
      <c r="P3" s="11">
        <v>8.08</v>
      </c>
      <c r="Q3" s="11">
        <v>10</v>
      </c>
      <c r="R3" s="11">
        <v>10</v>
      </c>
      <c r="S3" s="11">
        <v>6.61</v>
      </c>
      <c r="T3" s="11">
        <v>5.37</v>
      </c>
      <c r="U3" s="11">
        <v>9.82</v>
      </c>
      <c r="V3" s="11">
        <v>7.83</v>
      </c>
      <c r="W3" s="11">
        <v>10</v>
      </c>
      <c r="X3" s="11">
        <v>9.98</v>
      </c>
      <c r="Y3" s="11">
        <v>10</v>
      </c>
      <c r="Z3" s="11">
        <v>10</v>
      </c>
      <c r="AA3" s="11">
        <v>8.4</v>
      </c>
      <c r="AB3" s="11">
        <v>9.14</v>
      </c>
      <c r="AC3" s="11">
        <v>1.66</v>
      </c>
      <c r="AD3" s="11">
        <v>9.27</v>
      </c>
      <c r="AE3" s="11">
        <v>9.18</v>
      </c>
      <c r="AF3" s="11">
        <v>9.08</v>
      </c>
      <c r="AG3" s="11">
        <v>9.98</v>
      </c>
      <c r="AH3" s="11"/>
      <c r="AI3" s="11"/>
      <c r="AM3" s="5"/>
    </row>
    <row r="4" spans="1:40" s="4" customFormat="1" x14ac:dyDescent="0.25">
      <c r="A4" s="3" t="s">
        <v>7</v>
      </c>
      <c r="B4" s="4">
        <v>32.700000000000003</v>
      </c>
      <c r="C4" s="4">
        <v>13.2</v>
      </c>
      <c r="D4" s="4">
        <v>31.9</v>
      </c>
      <c r="E4" s="24">
        <v>29.5</v>
      </c>
      <c r="F4" s="24">
        <v>21.4</v>
      </c>
      <c r="G4" s="24">
        <v>17.600000000000001</v>
      </c>
      <c r="H4" s="24">
        <v>13.2</v>
      </c>
      <c r="I4" s="24">
        <v>29.1</v>
      </c>
      <c r="J4" s="24">
        <v>30.1</v>
      </c>
      <c r="K4" s="25">
        <v>23.9</v>
      </c>
      <c r="L4" s="24">
        <v>11.5</v>
      </c>
      <c r="M4" s="24">
        <v>32.799999999999997</v>
      </c>
      <c r="N4" s="24">
        <v>16.899999999999999</v>
      </c>
      <c r="O4" s="24">
        <v>28.3</v>
      </c>
      <c r="P4" s="24">
        <v>44</v>
      </c>
      <c r="Q4" s="24">
        <v>25.7</v>
      </c>
      <c r="R4" s="24">
        <v>34</v>
      </c>
      <c r="S4" s="24">
        <v>21.1</v>
      </c>
      <c r="T4" s="24">
        <v>12.6</v>
      </c>
      <c r="U4" s="24">
        <v>47.8</v>
      </c>
      <c r="V4" s="24">
        <v>47.4</v>
      </c>
      <c r="W4" s="24">
        <v>30.8</v>
      </c>
      <c r="X4" s="24">
        <v>43.8</v>
      </c>
      <c r="Y4" s="24">
        <v>34.1</v>
      </c>
      <c r="Z4" s="4">
        <v>35.5</v>
      </c>
      <c r="AA4" s="4">
        <v>50.6</v>
      </c>
      <c r="AB4" s="4">
        <v>41</v>
      </c>
      <c r="AC4" s="4">
        <v>11.2</v>
      </c>
      <c r="AD4" s="4">
        <v>40.6</v>
      </c>
      <c r="AE4" s="4">
        <v>38.5</v>
      </c>
      <c r="AF4" s="4">
        <v>21.3</v>
      </c>
      <c r="AG4" s="4">
        <v>40.700000000000003</v>
      </c>
      <c r="AI4" s="15">
        <f>SUM(C4:AG4)</f>
        <v>920.1</v>
      </c>
      <c r="AJ4" s="6">
        <f>AVERAGE(C4:AG4)</f>
        <v>29.680645161290322</v>
      </c>
      <c r="AK4" s="17"/>
    </row>
    <row r="5" spans="1:40" x14ac:dyDescent="0.25">
      <c r="A5" s="2" t="s">
        <v>16</v>
      </c>
      <c r="B5" s="16">
        <v>138286</v>
      </c>
      <c r="C5" s="16">
        <v>138300</v>
      </c>
      <c r="D5" s="16">
        <v>138332</v>
      </c>
      <c r="E5" s="16">
        <v>138361</v>
      </c>
      <c r="F5" s="16">
        <v>138383</v>
      </c>
      <c r="G5" s="16">
        <v>138400</v>
      </c>
      <c r="H5" s="16">
        <v>138413</v>
      </c>
      <c r="I5" s="16">
        <v>138443</v>
      </c>
      <c r="J5" s="16">
        <v>138473</v>
      </c>
      <c r="K5" s="16">
        <v>138497</v>
      </c>
      <c r="L5" s="16">
        <v>138508</v>
      </c>
      <c r="M5" s="16">
        <v>138541</v>
      </c>
      <c r="N5" s="16">
        <v>138558</v>
      </c>
      <c r="O5" s="16">
        <v>138586</v>
      </c>
      <c r="P5" s="16">
        <v>138630</v>
      </c>
      <c r="Q5" s="16">
        <v>138656</v>
      </c>
      <c r="R5" s="16">
        <v>138690</v>
      </c>
      <c r="S5" s="16">
        <v>138711</v>
      </c>
      <c r="T5" s="16">
        <v>138724</v>
      </c>
      <c r="U5" s="16">
        <v>138772</v>
      </c>
      <c r="V5" s="16">
        <v>138819</v>
      </c>
      <c r="W5" s="16">
        <v>138850</v>
      </c>
      <c r="X5" s="16">
        <v>138894</v>
      </c>
      <c r="Y5" s="16">
        <v>138928</v>
      </c>
      <c r="Z5" s="16">
        <v>138964</v>
      </c>
      <c r="AA5" s="16">
        <v>139014</v>
      </c>
      <c r="AB5" s="16">
        <v>139055</v>
      </c>
      <c r="AC5" s="16">
        <v>139067</v>
      </c>
      <c r="AD5" s="16">
        <v>139107</v>
      </c>
      <c r="AE5" s="16">
        <v>139146</v>
      </c>
      <c r="AF5" s="16">
        <v>139167</v>
      </c>
      <c r="AG5" s="16">
        <v>139208</v>
      </c>
      <c r="AI5">
        <f>MAX(C5:AG5)-B5</f>
        <v>922</v>
      </c>
    </row>
    <row r="6" spans="1:40" s="8" customFormat="1" x14ac:dyDescent="0.25">
      <c r="A6" s="34"/>
      <c r="B6" s="36"/>
      <c r="C6" s="36">
        <f>C5-$B5-SUM($C4:C4)</f>
        <v>0.80000000000000071</v>
      </c>
      <c r="D6" s="36">
        <f>D5-$B5-SUM($C4:D4)</f>
        <v>0.90000000000000568</v>
      </c>
      <c r="E6" s="36">
        <f>E5-$B5-SUM($C4:E4)</f>
        <v>0.40000000000000568</v>
      </c>
      <c r="F6" s="36">
        <f>F5-$B5-SUM($C4:F4)</f>
        <v>1</v>
      </c>
      <c r="G6" s="36">
        <f>G5-$B5-SUM($C4:G4)</f>
        <v>0.40000000000000568</v>
      </c>
      <c r="H6" s="36">
        <f>H5-$B5-SUM($C4:H4)</f>
        <v>0.20000000000000284</v>
      </c>
      <c r="I6" s="36">
        <f>I5-$B5-SUM($C4:I4)</f>
        <v>1.0999999999999943</v>
      </c>
      <c r="J6" s="36">
        <f>J5-$B5-SUM($C4:J4)</f>
        <v>1</v>
      </c>
      <c r="K6" s="36">
        <f>K5-$B5-SUM($C4:K4)</f>
        <v>1.0999999999999943</v>
      </c>
      <c r="L6" s="36">
        <f>L5-$B5-SUM($C4:L4)</f>
        <v>0.59999999999999432</v>
      </c>
      <c r="M6" s="36">
        <f>M5-$B5-SUM($C4:M4)</f>
        <v>0.80000000000001137</v>
      </c>
      <c r="N6" s="36">
        <f>N5-$B5-SUM($C4:N4)</f>
        <v>0.90000000000003411</v>
      </c>
      <c r="O6" s="36">
        <f>O5-$B5-SUM($C4:O4)</f>
        <v>0.60000000000002274</v>
      </c>
      <c r="P6" s="36">
        <f>P5-$B5-SUM($C4:P4)</f>
        <v>0.60000000000002274</v>
      </c>
      <c r="Q6" s="36">
        <f>Q5-$B5-SUM($C4:Q4)</f>
        <v>0.90000000000003411</v>
      </c>
      <c r="R6" s="36">
        <f>R5-$B5-SUM($C4:R4)</f>
        <v>0.90000000000003411</v>
      </c>
      <c r="S6" s="36">
        <f>S5-$B5-SUM($C4:S4)</f>
        <v>0.80000000000001137</v>
      </c>
      <c r="T6" s="36">
        <f>T5-$B5-SUM($C4:T4)</f>
        <v>1.1999999999999886</v>
      </c>
      <c r="U6" s="36">
        <f>U5-$B5-SUM($C4:U4)</f>
        <v>1.3999999999999773</v>
      </c>
      <c r="V6" s="36">
        <f>V5-$B5-SUM($C4:V4)</f>
        <v>1</v>
      </c>
      <c r="W6" s="36">
        <f>W5-$B5-SUM($C4:W4)</f>
        <v>1.2000000000000455</v>
      </c>
      <c r="X6" s="36">
        <f>X5-$B5-SUM($C4:X4)</f>
        <v>1.4000000000000909</v>
      </c>
      <c r="Y6" s="36">
        <f>Y5-$B5-SUM($C4:Y4)</f>
        <v>1.3000000000000682</v>
      </c>
      <c r="Z6" s="36">
        <f>Z5-$B5-SUM($C4:Z4)</f>
        <v>1.8000000000000682</v>
      </c>
      <c r="AA6" s="36">
        <f>AA5-$B5-SUM($C4:AA4)</f>
        <v>1.2000000000000455</v>
      </c>
      <c r="AB6" s="36">
        <f>AB5-$B5-SUM($C4:AB4)</f>
        <v>1.2000000000000455</v>
      </c>
      <c r="AC6" s="36">
        <f>AC5-$B5-SUM($C4:AC4)</f>
        <v>2</v>
      </c>
      <c r="AD6" s="36">
        <f>AD5-$B5-SUM($C4:AD4)</f>
        <v>1.3999999999999773</v>
      </c>
      <c r="AE6" s="36">
        <f>AE5-$B5-SUM($C4:AE4)</f>
        <v>1.8999999999999773</v>
      </c>
      <c r="AF6" s="36">
        <f>AF5-$B5-SUM($C4:AF4)</f>
        <v>1.6000000000000227</v>
      </c>
      <c r="AG6" s="36">
        <f>AG5-$B5-SUM($C4:AG4)</f>
        <v>1.8999999999999773</v>
      </c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H4 J4:AG4">
    <cfRule type="colorScale" priority="4">
      <colorScale>
        <cfvo type="num" val="0"/>
        <cfvo type="max"/>
        <color theme="0"/>
        <color rgb="FF00B050"/>
      </colorScale>
    </cfRule>
  </conditionalFormatting>
  <conditionalFormatting sqref="I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>
      <selection activeCell="AF6" sqref="AF6"/>
    </sheetView>
  </sheetViews>
  <sheetFormatPr baseColWidth="10" defaultRowHeight="13.2" x14ac:dyDescent="0.25"/>
  <cols>
    <col min="1" max="1" width="19.3320312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9.98</v>
      </c>
      <c r="C3" s="11">
        <v>10</v>
      </c>
      <c r="D3" s="11">
        <v>10</v>
      </c>
      <c r="E3" s="11">
        <v>5.61</v>
      </c>
      <c r="F3" s="11">
        <v>10</v>
      </c>
      <c r="G3" s="11">
        <v>9.68</v>
      </c>
      <c r="H3" s="11">
        <v>8.67</v>
      </c>
      <c r="I3" s="11">
        <v>7.79</v>
      </c>
      <c r="J3" s="11">
        <v>8.7799999999999994</v>
      </c>
      <c r="K3" s="11">
        <v>2.19</v>
      </c>
      <c r="L3" s="11">
        <v>10</v>
      </c>
      <c r="M3" s="11">
        <v>8.43</v>
      </c>
      <c r="N3" s="11">
        <v>8.69</v>
      </c>
      <c r="O3" s="11">
        <v>8.56</v>
      </c>
      <c r="P3" s="11">
        <v>8.48</v>
      </c>
      <c r="Q3" s="11">
        <v>10</v>
      </c>
      <c r="R3" s="11">
        <v>10</v>
      </c>
      <c r="S3" s="11">
        <v>10</v>
      </c>
      <c r="T3" s="11">
        <v>10</v>
      </c>
      <c r="U3" s="11">
        <v>3.24</v>
      </c>
      <c r="V3" s="11">
        <v>10</v>
      </c>
      <c r="W3" s="11">
        <v>6.71</v>
      </c>
      <c r="X3" s="11">
        <v>8.06</v>
      </c>
      <c r="Y3" s="11">
        <v>10</v>
      </c>
      <c r="Z3" s="11">
        <v>10</v>
      </c>
      <c r="AA3" s="11">
        <v>10</v>
      </c>
      <c r="AB3" s="11">
        <v>10</v>
      </c>
      <c r="AC3" s="11">
        <v>10</v>
      </c>
      <c r="AD3" s="11">
        <v>6.2</v>
      </c>
      <c r="AE3" s="11">
        <v>10</v>
      </c>
      <c r="AF3" s="11">
        <v>8.82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40.700000000000003</v>
      </c>
      <c r="C4" s="4">
        <v>38</v>
      </c>
      <c r="D4" s="4">
        <v>53.2</v>
      </c>
      <c r="E4" s="24">
        <v>22.6</v>
      </c>
      <c r="F4" s="24">
        <v>39.4</v>
      </c>
      <c r="G4" s="24">
        <v>50</v>
      </c>
      <c r="H4" s="24">
        <v>54.8</v>
      </c>
      <c r="I4" s="24">
        <v>34.1</v>
      </c>
      <c r="J4" s="24">
        <v>38.5</v>
      </c>
      <c r="K4" s="25">
        <v>10.5</v>
      </c>
      <c r="L4" s="24">
        <v>34.799999999999997</v>
      </c>
      <c r="M4" s="24">
        <v>58</v>
      </c>
      <c r="N4" s="24">
        <v>56.4</v>
      </c>
      <c r="O4" s="24">
        <v>56.4</v>
      </c>
      <c r="P4" s="24">
        <v>56.6</v>
      </c>
      <c r="Q4" s="24">
        <v>36.9</v>
      </c>
      <c r="R4" s="24">
        <v>39.4</v>
      </c>
      <c r="S4" s="24">
        <v>28</v>
      </c>
      <c r="T4" s="24">
        <v>36</v>
      </c>
      <c r="U4" s="24">
        <v>17.2</v>
      </c>
      <c r="V4" s="24">
        <v>34</v>
      </c>
      <c r="W4" s="24">
        <v>19.8</v>
      </c>
      <c r="X4" s="24">
        <v>19.5</v>
      </c>
      <c r="Y4" s="24">
        <v>34.799999999999997</v>
      </c>
      <c r="Z4" s="4">
        <v>41.8</v>
      </c>
      <c r="AA4" s="4">
        <v>47.3</v>
      </c>
      <c r="AB4" s="4">
        <v>50.3</v>
      </c>
      <c r="AC4" s="4">
        <v>62.7</v>
      </c>
      <c r="AD4" s="4">
        <v>20.6</v>
      </c>
      <c r="AE4" s="4">
        <v>52.1</v>
      </c>
      <c r="AF4" s="4">
        <v>49.5</v>
      </c>
      <c r="AI4" s="15">
        <f>SUM(C4:AG4)</f>
        <v>1193.1999999999996</v>
      </c>
      <c r="AJ4" s="6">
        <f>AVERAGE(C4:AG4)</f>
        <v>39.773333333333319</v>
      </c>
      <c r="AK4" s="17"/>
    </row>
    <row r="5" spans="1:40" x14ac:dyDescent="0.25">
      <c r="A5" s="2" t="s">
        <v>16</v>
      </c>
      <c r="B5" s="16">
        <v>139208</v>
      </c>
      <c r="C5" s="16">
        <v>139246</v>
      </c>
      <c r="D5" s="16">
        <v>139299</v>
      </c>
      <c r="E5" s="16">
        <v>139322</v>
      </c>
      <c r="F5" s="16">
        <v>139361</v>
      </c>
      <c r="G5" s="16">
        <v>139411</v>
      </c>
      <c r="H5" s="16">
        <v>139466</v>
      </c>
      <c r="I5" s="16">
        <v>139500</v>
      </c>
      <c r="J5" s="16">
        <v>139539</v>
      </c>
      <c r="K5" s="16">
        <v>139549</v>
      </c>
      <c r="L5" s="16">
        <v>139584</v>
      </c>
      <c r="M5" s="16">
        <v>139642</v>
      </c>
      <c r="N5" s="16">
        <v>139699</v>
      </c>
      <c r="O5" s="16">
        <v>139755</v>
      </c>
      <c r="P5" s="16">
        <v>139812</v>
      </c>
      <c r="Q5" s="16">
        <v>139849</v>
      </c>
      <c r="R5" s="16">
        <v>139888</v>
      </c>
      <c r="S5" s="16">
        <v>139916</v>
      </c>
      <c r="T5" s="16">
        <v>139952</v>
      </c>
      <c r="U5" s="16">
        <v>139969</v>
      </c>
      <c r="V5" s="16">
        <v>140003</v>
      </c>
      <c r="W5" s="16">
        <v>140023</v>
      </c>
      <c r="X5" s="16">
        <v>140043</v>
      </c>
      <c r="Y5" s="16">
        <v>140078</v>
      </c>
      <c r="Z5" s="16">
        <v>140120</v>
      </c>
      <c r="AA5" s="16">
        <v>140167</v>
      </c>
      <c r="AB5" s="16">
        <v>140217</v>
      </c>
      <c r="AC5" s="16">
        <v>140280</v>
      </c>
      <c r="AD5" s="16">
        <v>140301</v>
      </c>
      <c r="AE5" s="16">
        <v>140353</v>
      </c>
      <c r="AF5" s="16">
        <v>140403</v>
      </c>
      <c r="AG5" s="16"/>
      <c r="AI5">
        <f>MAX(C5:AG5)-B5</f>
        <v>1195</v>
      </c>
    </row>
    <row r="6" spans="1:40" s="8" customFormat="1" x14ac:dyDescent="0.25">
      <c r="A6" s="34"/>
      <c r="B6" s="36"/>
      <c r="C6" s="36">
        <f>C5-$B5-SUM($C4:C4)</f>
        <v>0</v>
      </c>
      <c r="D6" s="36">
        <f>D5-$B5-SUM($C4:D4)</f>
        <v>-0.20000000000000284</v>
      </c>
      <c r="E6" s="36">
        <f>E5-$B5-SUM($C4:E4)</f>
        <v>0.19999999999998863</v>
      </c>
      <c r="F6" s="36">
        <f>F5-$B5-SUM($C4:F4)</f>
        <v>-0.20000000000001705</v>
      </c>
      <c r="G6" s="36">
        <f>G5-$B5-SUM($C4:G4)</f>
        <v>-0.20000000000001705</v>
      </c>
      <c r="H6" s="36">
        <f>H5-$B5-SUM($C4:H4)</f>
        <v>0</v>
      </c>
      <c r="I6" s="36">
        <f>I5-$B5-SUM($C4:I4)</f>
        <v>-0.10000000000002274</v>
      </c>
      <c r="J6" s="36">
        <f>J5-$B5-SUM($C4:J4)</f>
        <v>0.39999999999997726</v>
      </c>
      <c r="K6" s="36">
        <f>K5-$B5-SUM($C4:K4)</f>
        <v>-0.10000000000002274</v>
      </c>
      <c r="L6" s="36">
        <f>L5-$B5-SUM($C4:L4)</f>
        <v>9.9999999999965894E-2</v>
      </c>
      <c r="M6" s="36">
        <f>M5-$B5-SUM($C4:M4)</f>
        <v>9.9999999999965894E-2</v>
      </c>
      <c r="N6" s="36">
        <f>N5-$B5-SUM($C4:N4)</f>
        <v>0.69999999999998863</v>
      </c>
      <c r="O6" s="36">
        <f>O5-$B5-SUM($C4:O4)</f>
        <v>0.29999999999995453</v>
      </c>
      <c r="P6" s="36">
        <f>P5-$B5-SUM($C4:P4)</f>
        <v>0.69999999999993179</v>
      </c>
      <c r="Q6" s="36">
        <f>Q5-$B5-SUM($C4:Q4)</f>
        <v>0.79999999999995453</v>
      </c>
      <c r="R6" s="36">
        <f>R5-$B5-SUM($C4:R4)</f>
        <v>0.39999999999997726</v>
      </c>
      <c r="S6" s="36">
        <f>S5-$B5-SUM($C4:S4)</f>
        <v>0.39999999999997726</v>
      </c>
      <c r="T6" s="36">
        <f>T5-$B5-SUM($C4:T4)</f>
        <v>0.39999999999997726</v>
      </c>
      <c r="U6" s="36">
        <f>U5-$B5-SUM($C4:U4)</f>
        <v>0.19999999999993179</v>
      </c>
      <c r="V6" s="36">
        <f>V5-$B5-SUM($C4:V4)</f>
        <v>0.19999999999993179</v>
      </c>
      <c r="W6" s="36">
        <f>W5-$B5-SUM($C4:W4)</f>
        <v>0.39999999999997726</v>
      </c>
      <c r="X6" s="36">
        <f>X5-$B5-SUM($C4:X4)</f>
        <v>0.89999999999997726</v>
      </c>
      <c r="Y6" s="36">
        <f>Y5-$B5-SUM($C4:Y4)</f>
        <v>1.1000000000000227</v>
      </c>
      <c r="Z6" s="36">
        <f>Z5-$B5-SUM($C4:Z4)</f>
        <v>1.3000000000000682</v>
      </c>
      <c r="AA6" s="36">
        <f>AA5-$B5-SUM($C4:AA4)</f>
        <v>1.0000000000001137</v>
      </c>
      <c r="AB6" s="36">
        <f>AB5-$B5-SUM($C4:AB4)</f>
        <v>0.70000000000015916</v>
      </c>
      <c r="AC6" s="36">
        <f>AC5-$B5-SUM($C4:AC4)</f>
        <v>1.0000000000002274</v>
      </c>
      <c r="AD6" s="36">
        <f>AD5-$B5-SUM($C4:AD4)</f>
        <v>1.4000000000003183</v>
      </c>
      <c r="AE6" s="36">
        <f>AE5-$B5-SUM($C4:AE4)</f>
        <v>1.3000000000004093</v>
      </c>
      <c r="AF6" s="36">
        <f>AF5-$B5-SUM($C4:AF4)</f>
        <v>1.8000000000004093</v>
      </c>
      <c r="AG6" s="36">
        <f>AG5-$B5-SUM($C4:AG4)</f>
        <v>-140401.20000000001</v>
      </c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H4 J4:AG4">
    <cfRule type="colorScale" priority="4">
      <colorScale>
        <cfvo type="num" val="0"/>
        <cfvo type="max"/>
        <color theme="0"/>
        <color rgb="FF00B050"/>
      </colorScale>
    </cfRule>
  </conditionalFormatting>
  <conditionalFormatting sqref="I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9.3320312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8.82</v>
      </c>
      <c r="C3" s="11">
        <v>9.9499999999999993</v>
      </c>
      <c r="D3" s="11">
        <v>3.27</v>
      </c>
      <c r="E3" s="11">
        <v>10</v>
      </c>
      <c r="F3" s="11">
        <v>10</v>
      </c>
      <c r="G3" s="11">
        <v>10</v>
      </c>
      <c r="H3" s="11">
        <v>2.99</v>
      </c>
      <c r="I3" s="11">
        <v>3.23</v>
      </c>
      <c r="J3" s="11">
        <v>5.51</v>
      </c>
      <c r="K3" s="11">
        <v>10</v>
      </c>
      <c r="L3" s="11">
        <v>8.85</v>
      </c>
      <c r="M3" s="11">
        <v>9.91</v>
      </c>
      <c r="N3" s="11">
        <v>10</v>
      </c>
      <c r="O3" s="11">
        <v>10</v>
      </c>
      <c r="P3" s="11">
        <v>8.82</v>
      </c>
      <c r="Q3" s="11">
        <v>9.93</v>
      </c>
      <c r="R3" s="11">
        <v>9.42</v>
      </c>
      <c r="S3" s="11">
        <v>10</v>
      </c>
      <c r="T3" s="11">
        <v>10</v>
      </c>
      <c r="U3" s="11">
        <v>10</v>
      </c>
      <c r="V3" s="11">
        <v>10</v>
      </c>
      <c r="W3" s="11">
        <v>10</v>
      </c>
      <c r="X3" s="11">
        <v>10</v>
      </c>
      <c r="Y3" s="11">
        <v>8.67</v>
      </c>
      <c r="Z3" s="11">
        <v>10</v>
      </c>
      <c r="AA3" s="11">
        <v>10</v>
      </c>
      <c r="AB3" s="11">
        <v>9.77</v>
      </c>
      <c r="AC3" s="11">
        <v>10</v>
      </c>
      <c r="AD3" s="11">
        <v>10</v>
      </c>
      <c r="AE3" s="11">
        <v>10</v>
      </c>
      <c r="AF3" s="11">
        <v>10</v>
      </c>
      <c r="AG3" s="11">
        <v>4.8</v>
      </c>
      <c r="AH3" s="11"/>
      <c r="AI3" s="11"/>
      <c r="AM3" s="5"/>
    </row>
    <row r="4" spans="1:40" s="4" customFormat="1" x14ac:dyDescent="0.25">
      <c r="A4" s="3" t="s">
        <v>7</v>
      </c>
      <c r="B4" s="4">
        <v>49.5</v>
      </c>
      <c r="C4" s="4">
        <v>41.5</v>
      </c>
      <c r="D4" s="4">
        <v>16.7</v>
      </c>
      <c r="E4" s="24">
        <v>26.2</v>
      </c>
      <c r="F4" s="24">
        <v>57.3</v>
      </c>
      <c r="G4" s="24">
        <v>38.700000000000003</v>
      </c>
      <c r="H4" s="24">
        <v>15.3</v>
      </c>
      <c r="I4" s="24">
        <v>17.399999999999999</v>
      </c>
      <c r="J4" s="24">
        <v>22.8</v>
      </c>
      <c r="K4" s="25">
        <v>40.4</v>
      </c>
      <c r="L4" s="24">
        <v>63.4</v>
      </c>
      <c r="M4" s="24">
        <v>64</v>
      </c>
      <c r="N4" s="24">
        <v>44.5</v>
      </c>
      <c r="O4" s="24">
        <v>39.4</v>
      </c>
      <c r="P4" s="24">
        <v>56.8</v>
      </c>
      <c r="Q4" s="24">
        <v>32.9</v>
      </c>
      <c r="R4" s="24">
        <v>25.2</v>
      </c>
      <c r="S4" s="24">
        <v>49.5</v>
      </c>
      <c r="T4" s="24">
        <v>45.1</v>
      </c>
      <c r="U4" s="24">
        <v>45.4</v>
      </c>
      <c r="V4" s="24">
        <v>51.9</v>
      </c>
      <c r="W4" s="24">
        <v>32.1</v>
      </c>
      <c r="X4" s="24">
        <v>41.9</v>
      </c>
      <c r="Y4" s="24">
        <v>27.3</v>
      </c>
      <c r="Z4" s="4">
        <v>45.1</v>
      </c>
      <c r="AA4" s="4">
        <v>51.1</v>
      </c>
      <c r="AB4" s="4">
        <v>44.1</v>
      </c>
      <c r="AC4" s="4">
        <v>22.6</v>
      </c>
      <c r="AD4" s="4">
        <v>51.4</v>
      </c>
      <c r="AE4" s="4">
        <v>38.5</v>
      </c>
      <c r="AF4" s="4">
        <v>38.200000000000003</v>
      </c>
      <c r="AG4" s="4">
        <v>19.8</v>
      </c>
      <c r="AI4" s="15">
        <f>SUM(C4:AG4)</f>
        <v>1206.5</v>
      </c>
      <c r="AJ4" s="6">
        <f>AVERAGE(C4:AG4)</f>
        <v>38.91935483870968</v>
      </c>
      <c r="AK4" s="17"/>
    </row>
    <row r="5" spans="1:40" x14ac:dyDescent="0.25">
      <c r="A5" s="2" t="s">
        <v>16</v>
      </c>
      <c r="B5" s="16">
        <v>140403</v>
      </c>
      <c r="C5" s="16">
        <v>140444</v>
      </c>
      <c r="D5" s="16">
        <v>140461</v>
      </c>
      <c r="E5" s="16">
        <v>140487</v>
      </c>
      <c r="F5" s="16">
        <v>140544</v>
      </c>
      <c r="G5" s="16">
        <v>140583</v>
      </c>
      <c r="H5" s="16">
        <v>140598</v>
      </c>
      <c r="I5" s="16">
        <v>140616</v>
      </c>
      <c r="J5" s="16">
        <v>140639</v>
      </c>
      <c r="K5" s="16">
        <v>140679</v>
      </c>
      <c r="L5" s="16">
        <v>140743</v>
      </c>
      <c r="M5" s="16">
        <v>140807</v>
      </c>
      <c r="N5" s="16">
        <v>140851</v>
      </c>
      <c r="O5" s="16">
        <v>140891</v>
      </c>
      <c r="P5" s="16">
        <v>140948</v>
      </c>
      <c r="Q5" s="16">
        <v>140981</v>
      </c>
      <c r="R5" s="16">
        <v>141006</v>
      </c>
      <c r="S5" s="16">
        <v>141055</v>
      </c>
      <c r="T5" s="16">
        <v>141101</v>
      </c>
      <c r="U5" s="16">
        <v>141146</v>
      </c>
      <c r="V5" s="16">
        <v>141198</v>
      </c>
      <c r="W5" s="16">
        <v>141230</v>
      </c>
      <c r="X5" s="16">
        <v>141272</v>
      </c>
      <c r="Y5" s="16">
        <v>141299</v>
      </c>
      <c r="Z5" s="16">
        <v>141345</v>
      </c>
      <c r="AA5" s="16">
        <v>141396</v>
      </c>
      <c r="AB5" s="16">
        <v>141440</v>
      </c>
      <c r="AC5" s="16">
        <v>141463</v>
      </c>
      <c r="AD5" s="16">
        <v>141514</v>
      </c>
      <c r="AE5" s="16">
        <v>141553</v>
      </c>
      <c r="AF5" s="16">
        <v>141591</v>
      </c>
      <c r="AG5" s="16">
        <v>141611</v>
      </c>
      <c r="AI5">
        <f>MAX(C5:AG5)-B5</f>
        <v>1208</v>
      </c>
    </row>
    <row r="6" spans="1:40" s="8" customFormat="1" x14ac:dyDescent="0.25">
      <c r="A6" s="34"/>
      <c r="B6" s="36"/>
      <c r="C6" s="36">
        <f>C5-$B5-SUM($C4:C4)</f>
        <v>-0.5</v>
      </c>
      <c r="D6" s="36">
        <f>D5-$B5-SUM($C4:D4)</f>
        <v>-0.20000000000000284</v>
      </c>
      <c r="E6" s="36">
        <f>E5-$B5-SUM($C4:E4)</f>
        <v>-0.40000000000000568</v>
      </c>
      <c r="F6" s="36">
        <f>F5-$B5-SUM($C4:F4)</f>
        <v>-0.69999999999998863</v>
      </c>
      <c r="G6" s="36">
        <f>G5-$B5-SUM($C4:G4)</f>
        <v>-0.39999999999997726</v>
      </c>
      <c r="H6" s="36">
        <f>H5-$B5-SUM($C4:H4)</f>
        <v>-0.69999999999998863</v>
      </c>
      <c r="I6" s="36">
        <f>I5-$B5-SUM($C4:I4)</f>
        <v>-9.9999999999994316E-2</v>
      </c>
      <c r="J6" s="36">
        <f>J5-$B5-SUM($C4:J4)</f>
        <v>9.9999999999994316E-2</v>
      </c>
      <c r="K6" s="36">
        <f>K5-$B5-SUM($C4:K4)</f>
        <v>-0.30000000000001137</v>
      </c>
      <c r="L6" s="36">
        <f>L5-$B5-SUM($C4:L4)</f>
        <v>0.30000000000001137</v>
      </c>
      <c r="M6" s="36">
        <f>M5-$B5-SUM($C4:M4)</f>
        <v>0.30000000000001137</v>
      </c>
      <c r="N6" s="36">
        <f>N5-$B5-SUM($C4:N4)</f>
        <v>-0.19999999999998863</v>
      </c>
      <c r="O6" s="36">
        <f>O5-$B5-SUM($C4:O4)</f>
        <v>0.40000000000003411</v>
      </c>
      <c r="P6" s="36">
        <f>P5-$B5-SUM($C4:P4)</f>
        <v>0.60000000000002274</v>
      </c>
      <c r="Q6" s="36">
        <f>Q5-$B5-SUM($C4:Q4)</f>
        <v>0.70000000000004547</v>
      </c>
      <c r="R6" s="36">
        <f>R5-$B5-SUM($C4:R4)</f>
        <v>0.5</v>
      </c>
      <c r="S6" s="36">
        <f>S5-$B5-SUM($C4:S4)</f>
        <v>0</v>
      </c>
      <c r="T6" s="36">
        <f>T5-$B5-SUM($C4:T4)</f>
        <v>0.89999999999997726</v>
      </c>
      <c r="U6" s="36">
        <f>U5-$B5-SUM($C4:U4)</f>
        <v>0.5</v>
      </c>
      <c r="V6" s="36">
        <f>V5-$B5-SUM($C4:V4)</f>
        <v>0.60000000000002274</v>
      </c>
      <c r="W6" s="36">
        <f>W5-$B5-SUM($C4:W4)</f>
        <v>0.5</v>
      </c>
      <c r="X6" s="36">
        <f>X5-$B5-SUM($C4:X4)</f>
        <v>0.60000000000002274</v>
      </c>
      <c r="Y6" s="36">
        <f>Y5-$B5-SUM($C4:Y4)</f>
        <v>0.30000000000006821</v>
      </c>
      <c r="Z6" s="36">
        <f>Z5-$B5-SUM($C4:Z4)</f>
        <v>1.2000000000000455</v>
      </c>
      <c r="AA6" s="36">
        <f>AA5-$B5-SUM($C4:AA4)</f>
        <v>1.1000000000000227</v>
      </c>
      <c r="AB6" s="36">
        <f>AB5-$B5-SUM($C4:AB4)</f>
        <v>1</v>
      </c>
      <c r="AC6" s="36">
        <f>AC5-$B5-SUM($C4:AC4)</f>
        <v>1.4000000000000909</v>
      </c>
      <c r="AD6" s="36">
        <f>AD5-$B5-SUM($C4:AD4)</f>
        <v>1</v>
      </c>
      <c r="AE6" s="36">
        <f>AE5-$B5-SUM($C4:AE4)</f>
        <v>1.5</v>
      </c>
      <c r="AF6" s="36">
        <f>AF5-$B5-SUM($C4:AF4)</f>
        <v>1.2999999999999545</v>
      </c>
      <c r="AG6" s="36">
        <f>AG5-$B5-SUM($C4:AG4)</f>
        <v>1.5</v>
      </c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H4 J4:AG4">
    <cfRule type="colorScale" priority="4">
      <colorScale>
        <cfvo type="num" val="0"/>
        <cfvo type="max"/>
        <color theme="0"/>
        <color rgb="FF00B050"/>
      </colorScale>
    </cfRule>
  </conditionalFormatting>
  <conditionalFormatting sqref="I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>
      <selection activeCell="AF3" sqref="AF3:AF5"/>
    </sheetView>
  </sheetViews>
  <sheetFormatPr baseColWidth="10" defaultRowHeight="13.2" x14ac:dyDescent="0.25"/>
  <cols>
    <col min="1" max="1" width="19.3320312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4.8</v>
      </c>
      <c r="C3" s="11">
        <v>6.72</v>
      </c>
      <c r="D3" s="11">
        <v>7.86</v>
      </c>
      <c r="E3" s="11">
        <v>9.7799999999999994</v>
      </c>
      <c r="F3" s="11">
        <v>10</v>
      </c>
      <c r="G3" s="11">
        <v>10</v>
      </c>
      <c r="H3" s="11">
        <v>10</v>
      </c>
      <c r="I3" s="11">
        <v>9.89</v>
      </c>
      <c r="J3" s="11">
        <v>9.6999999999999993</v>
      </c>
      <c r="K3" s="11">
        <v>9.49</v>
      </c>
      <c r="L3" s="11">
        <v>10</v>
      </c>
      <c r="M3" s="11">
        <v>2.44</v>
      </c>
      <c r="N3" s="11">
        <v>10</v>
      </c>
      <c r="O3" s="11">
        <v>9.8000000000000007</v>
      </c>
      <c r="P3" s="11">
        <v>10</v>
      </c>
      <c r="Q3" s="11">
        <v>10</v>
      </c>
      <c r="R3" s="11">
        <v>10</v>
      </c>
      <c r="S3" s="11">
        <v>10</v>
      </c>
      <c r="T3" s="11">
        <v>9.3800000000000008</v>
      </c>
      <c r="U3" s="11">
        <v>8.3800000000000008</v>
      </c>
      <c r="V3" s="11">
        <v>10</v>
      </c>
      <c r="W3" s="11">
        <v>10</v>
      </c>
      <c r="X3" s="11">
        <v>4.33</v>
      </c>
      <c r="Y3" s="11">
        <v>7.48</v>
      </c>
      <c r="Z3" s="11">
        <v>10</v>
      </c>
      <c r="AA3" s="11">
        <v>9.98</v>
      </c>
      <c r="AB3" s="11">
        <v>9.4600000000000009</v>
      </c>
      <c r="AC3" s="11">
        <v>10</v>
      </c>
      <c r="AD3" s="11">
        <v>9.85</v>
      </c>
      <c r="AE3" s="11">
        <v>7.13</v>
      </c>
      <c r="AF3" s="11">
        <v>10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19.8</v>
      </c>
      <c r="C4" s="4">
        <v>36.6</v>
      </c>
      <c r="D4" s="4">
        <v>30.9</v>
      </c>
      <c r="E4" s="24">
        <v>29.4</v>
      </c>
      <c r="F4" s="24">
        <v>61.7</v>
      </c>
      <c r="G4" s="24">
        <v>53</v>
      </c>
      <c r="H4" s="24">
        <v>50</v>
      </c>
      <c r="I4" s="24">
        <v>54.4</v>
      </c>
      <c r="J4" s="24">
        <v>42.6</v>
      </c>
      <c r="K4" s="25">
        <v>40.5</v>
      </c>
      <c r="L4" s="24">
        <v>40.5</v>
      </c>
      <c r="M4" s="24">
        <v>14.5</v>
      </c>
      <c r="N4" s="24">
        <v>55.3</v>
      </c>
      <c r="O4" s="24">
        <v>67.3</v>
      </c>
      <c r="P4" s="24">
        <v>30.5</v>
      </c>
      <c r="Q4" s="24">
        <v>37.5</v>
      </c>
      <c r="R4" s="24">
        <v>57.3</v>
      </c>
      <c r="S4" s="24">
        <v>51.6</v>
      </c>
      <c r="T4" s="24">
        <v>62.2</v>
      </c>
      <c r="U4" s="24">
        <v>64.2</v>
      </c>
      <c r="V4" s="24">
        <v>29</v>
      </c>
      <c r="W4" s="24">
        <v>21.9</v>
      </c>
      <c r="X4" s="24">
        <v>16.5</v>
      </c>
      <c r="Y4" s="24">
        <v>28.8</v>
      </c>
      <c r="Z4" s="4">
        <v>43.1</v>
      </c>
      <c r="AA4" s="4">
        <v>60.6</v>
      </c>
      <c r="AB4" s="4">
        <v>39.9</v>
      </c>
      <c r="AC4" s="4">
        <v>59</v>
      </c>
      <c r="AD4" s="4">
        <v>56.5</v>
      </c>
      <c r="AE4" s="4">
        <v>31.4</v>
      </c>
      <c r="AF4" s="4">
        <v>30.9</v>
      </c>
      <c r="AI4" s="15">
        <f>SUM(C4:AG4)</f>
        <v>1297.6000000000004</v>
      </c>
      <c r="AJ4" s="6">
        <f>AVERAGE(C4:AG4)</f>
        <v>43.253333333333345</v>
      </c>
      <c r="AK4" s="17"/>
    </row>
    <row r="5" spans="1:40" x14ac:dyDescent="0.25">
      <c r="A5" s="2" t="s">
        <v>16</v>
      </c>
      <c r="B5" s="16">
        <v>141611</v>
      </c>
      <c r="C5" s="16">
        <v>141647</v>
      </c>
      <c r="D5" s="16">
        <v>141678</v>
      </c>
      <c r="E5" s="16">
        <v>141708</v>
      </c>
      <c r="F5" s="16">
        <v>141770</v>
      </c>
      <c r="G5" s="16">
        <v>141823</v>
      </c>
      <c r="H5" s="16">
        <v>141873</v>
      </c>
      <c r="I5" s="16">
        <v>141927</v>
      </c>
      <c r="J5" s="16">
        <v>141970</v>
      </c>
      <c r="K5" s="16">
        <v>142010</v>
      </c>
      <c r="L5" s="16">
        <v>142051</v>
      </c>
      <c r="M5" s="16">
        <v>142066</v>
      </c>
      <c r="N5" s="16">
        <v>142121</v>
      </c>
      <c r="O5" s="16">
        <v>142188</v>
      </c>
      <c r="P5" s="16">
        <v>142219</v>
      </c>
      <c r="Q5" s="16">
        <v>142256</v>
      </c>
      <c r="R5" s="16">
        <v>142314</v>
      </c>
      <c r="S5" s="16">
        <v>142365</v>
      </c>
      <c r="T5" s="16">
        <v>142428</v>
      </c>
      <c r="U5" s="16">
        <v>142492</v>
      </c>
      <c r="V5" s="16">
        <v>142521</v>
      </c>
      <c r="W5" s="16">
        <v>142543</v>
      </c>
      <c r="X5" s="16">
        <v>142560</v>
      </c>
      <c r="Y5" s="16">
        <v>142589</v>
      </c>
      <c r="Z5" s="16">
        <v>142632</v>
      </c>
      <c r="AA5" s="16">
        <v>142693</v>
      </c>
      <c r="AB5" s="16">
        <v>142733</v>
      </c>
      <c r="AC5" s="16">
        <v>142792</v>
      </c>
      <c r="AD5" s="16">
        <v>142848</v>
      </c>
      <c r="AE5" s="16">
        <v>142880</v>
      </c>
      <c r="AF5" s="16">
        <v>142911</v>
      </c>
      <c r="AG5" s="16"/>
      <c r="AI5">
        <f>MAX(C5:AG5)-B5</f>
        <v>1300</v>
      </c>
    </row>
    <row r="6" spans="1:40" s="8" customFormat="1" x14ac:dyDescent="0.25">
      <c r="A6" s="34"/>
      <c r="B6" s="36"/>
      <c r="C6" s="36">
        <f>C5-$B5-SUM($C4:C4)</f>
        <v>-0.60000000000000142</v>
      </c>
      <c r="D6" s="36">
        <f>D5-$B5-SUM($C4:D4)</f>
        <v>-0.5</v>
      </c>
      <c r="E6" s="36">
        <f>E5-$B5-SUM($C4:E4)</f>
        <v>9.9999999999994316E-2</v>
      </c>
      <c r="F6" s="36">
        <f>F5-$B5-SUM($C4:F4)</f>
        <v>0.39999999999997726</v>
      </c>
      <c r="G6" s="36">
        <f>G5-$B5-SUM($C4:G4)</f>
        <v>0.39999999999997726</v>
      </c>
      <c r="H6" s="36">
        <f>H5-$B5-SUM($C4:H4)</f>
        <v>0.39999999999997726</v>
      </c>
      <c r="I6" s="36">
        <f>I5-$B5-SUM($C4:I4)</f>
        <v>0</v>
      </c>
      <c r="J6" s="36">
        <f>J5-$B5-SUM($C4:J4)</f>
        <v>0.39999999999997726</v>
      </c>
      <c r="K6" s="36">
        <f>K5-$B5-SUM($C4:K4)</f>
        <v>-0.10000000000002274</v>
      </c>
      <c r="L6" s="36">
        <f>L5-$B5-SUM($C4:L4)</f>
        <v>0.39999999999997726</v>
      </c>
      <c r="M6" s="36">
        <f>M5-$B5-SUM($C4:M4)</f>
        <v>0.89999999999997726</v>
      </c>
      <c r="N6" s="36">
        <f>N5-$B5-SUM($C4:N4)</f>
        <v>0.59999999999996589</v>
      </c>
      <c r="O6" s="36">
        <f>O5-$B5-SUM($C4:O4)</f>
        <v>0.29999999999995453</v>
      </c>
      <c r="P6" s="36">
        <f>P5-$B5-SUM($C4:P4)</f>
        <v>0.79999999999995453</v>
      </c>
      <c r="Q6" s="36">
        <f>Q5-$B5-SUM($C4:Q4)</f>
        <v>0.29999999999995453</v>
      </c>
      <c r="R6" s="36">
        <f>R5-$B5-SUM($C4:R4)</f>
        <v>1</v>
      </c>
      <c r="S6" s="36">
        <f>S5-$B5-SUM($C4:S4)</f>
        <v>0.39999999999997726</v>
      </c>
      <c r="T6" s="36">
        <f>T5-$B5-SUM($C4:T4)</f>
        <v>1.1999999999999318</v>
      </c>
      <c r="U6" s="36">
        <f>U5-$B5-SUM($C4:U4)</f>
        <v>0.99999999999988631</v>
      </c>
      <c r="V6" s="36">
        <f>V5-$B5-SUM($C4:V4)</f>
        <v>0.99999999999988631</v>
      </c>
      <c r="W6" s="36">
        <f>W5-$B5-SUM($C4:W4)</f>
        <v>1.0999999999999091</v>
      </c>
      <c r="X6" s="36">
        <f>X5-$B5-SUM($C4:X4)</f>
        <v>1.5999999999999091</v>
      </c>
      <c r="Y6" s="36">
        <f>Y5-$B5-SUM($C4:Y4)</f>
        <v>1.7999999999999545</v>
      </c>
      <c r="Z6" s="36">
        <f>Z5-$B5-SUM($C4:Z4)</f>
        <v>1.6999999999999318</v>
      </c>
      <c r="AA6" s="36">
        <f>AA5-$B5-SUM($C4:AA4)</f>
        <v>2.0999999999999091</v>
      </c>
      <c r="AB6" s="36">
        <f>AB5-$B5-SUM($C4:AB4)</f>
        <v>2.1999999999998181</v>
      </c>
      <c r="AC6" s="36">
        <f>AC5-$B5-SUM($C4:AC4)</f>
        <v>2.1999999999998181</v>
      </c>
      <c r="AD6" s="36">
        <f>AD5-$B5-SUM($C4:AD4)</f>
        <v>1.6999999999998181</v>
      </c>
      <c r="AE6" s="36">
        <f>AE5-$B5-SUM($C4:AE4)</f>
        <v>2.2999999999997272</v>
      </c>
      <c r="AF6" s="36">
        <f>AF5-$B5-SUM($C4:AF4)</f>
        <v>2.3999999999996362</v>
      </c>
      <c r="AG6" s="36">
        <f>AG5-$B5-SUM($C4:AG4)</f>
        <v>-142908.6</v>
      </c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H4 J4:AG4">
    <cfRule type="colorScale" priority="4">
      <colorScale>
        <cfvo type="num" val="0"/>
        <cfvo type="max"/>
        <color theme="0"/>
        <color rgb="FF00B050"/>
      </colorScale>
    </cfRule>
  </conditionalFormatting>
  <conditionalFormatting sqref="I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9.3320312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10</v>
      </c>
      <c r="C3" s="11">
        <v>10</v>
      </c>
      <c r="D3" s="11">
        <v>10</v>
      </c>
      <c r="E3" s="11">
        <v>10</v>
      </c>
      <c r="F3" s="11">
        <v>10</v>
      </c>
      <c r="G3" s="11">
        <v>10</v>
      </c>
      <c r="H3" s="11">
        <v>10</v>
      </c>
      <c r="I3" s="11">
        <v>10</v>
      </c>
      <c r="J3" s="11">
        <v>8.6199999999999992</v>
      </c>
      <c r="K3" s="11">
        <v>8.4700000000000006</v>
      </c>
      <c r="L3" s="11">
        <v>10</v>
      </c>
      <c r="M3" s="11">
        <v>10</v>
      </c>
      <c r="N3" s="11">
        <v>10</v>
      </c>
      <c r="O3" s="11">
        <v>10</v>
      </c>
      <c r="P3" s="11">
        <v>9.0299999999999994</v>
      </c>
      <c r="Q3" s="11">
        <v>10</v>
      </c>
      <c r="R3" s="11">
        <v>10</v>
      </c>
      <c r="S3" s="11">
        <v>10</v>
      </c>
      <c r="T3" s="11">
        <v>8.4</v>
      </c>
      <c r="U3" s="11">
        <v>8.42</v>
      </c>
      <c r="V3" s="11">
        <v>8.17</v>
      </c>
      <c r="W3" s="11">
        <v>9.58</v>
      </c>
      <c r="X3" s="11">
        <v>10</v>
      </c>
      <c r="Y3" s="11">
        <v>10</v>
      </c>
      <c r="Z3" s="11">
        <v>9.9600000000000009</v>
      </c>
      <c r="AA3" s="11">
        <v>8.7200000000000006</v>
      </c>
      <c r="AB3" s="11">
        <v>8.57</v>
      </c>
      <c r="AC3" s="11">
        <v>9.7100000000000009</v>
      </c>
      <c r="AD3" s="11">
        <v>10</v>
      </c>
      <c r="AE3" s="11">
        <v>8.2200000000000006</v>
      </c>
      <c r="AF3" s="11">
        <v>8.08</v>
      </c>
      <c r="AG3" s="11">
        <v>8.4600000000000009</v>
      </c>
      <c r="AH3" s="11"/>
      <c r="AI3" s="11"/>
      <c r="AM3" s="5"/>
    </row>
    <row r="4" spans="1:40" s="4" customFormat="1" x14ac:dyDescent="0.25">
      <c r="A4" s="3" t="s">
        <v>7</v>
      </c>
      <c r="B4" s="4">
        <v>30.9</v>
      </c>
      <c r="C4" s="4">
        <v>43.2</v>
      </c>
      <c r="D4" s="4">
        <v>45.3</v>
      </c>
      <c r="E4" s="24">
        <v>30.9</v>
      </c>
      <c r="F4" s="24">
        <v>64</v>
      </c>
      <c r="G4" s="24">
        <v>66</v>
      </c>
      <c r="H4" s="24">
        <v>28.2</v>
      </c>
      <c r="I4" s="24">
        <v>32.1</v>
      </c>
      <c r="J4" s="24">
        <v>66.5</v>
      </c>
      <c r="K4" s="25">
        <v>63.7</v>
      </c>
      <c r="L4" s="24">
        <v>34.5</v>
      </c>
      <c r="M4" s="24">
        <v>54.3</v>
      </c>
      <c r="N4" s="24">
        <v>29.1</v>
      </c>
      <c r="O4" s="24">
        <v>44.1</v>
      </c>
      <c r="P4" s="24">
        <v>57.3</v>
      </c>
      <c r="Q4" s="24">
        <v>42.5</v>
      </c>
      <c r="R4" s="24">
        <v>44</v>
      </c>
      <c r="S4" s="24">
        <v>52.6</v>
      </c>
      <c r="T4" s="24">
        <v>62.3</v>
      </c>
      <c r="U4" s="24">
        <v>59</v>
      </c>
      <c r="V4" s="24">
        <v>59.6</v>
      </c>
      <c r="W4" s="24">
        <v>40.700000000000003</v>
      </c>
      <c r="X4" s="24">
        <v>35.1</v>
      </c>
      <c r="Y4" s="24">
        <v>58.3</v>
      </c>
      <c r="Z4" s="4">
        <v>57</v>
      </c>
      <c r="AA4" s="4">
        <v>60.6</v>
      </c>
      <c r="AB4" s="4">
        <v>58.6</v>
      </c>
      <c r="AC4" s="4">
        <v>52</v>
      </c>
      <c r="AD4" s="4">
        <v>54.9</v>
      </c>
      <c r="AE4" s="4">
        <v>57.4</v>
      </c>
      <c r="AF4" s="4">
        <v>56.6</v>
      </c>
      <c r="AG4" s="4">
        <v>41.4</v>
      </c>
      <c r="AI4" s="15">
        <f>SUM(C4:AG4)</f>
        <v>1551.8</v>
      </c>
      <c r="AJ4" s="6">
        <f>AVERAGE(C4:AG4)</f>
        <v>50.058064516129029</v>
      </c>
      <c r="AK4" s="17"/>
    </row>
    <row r="5" spans="1:40" x14ac:dyDescent="0.25">
      <c r="A5" s="2" t="s">
        <v>16</v>
      </c>
      <c r="B5" s="16">
        <v>142911</v>
      </c>
      <c r="C5" s="16">
        <v>142954</v>
      </c>
      <c r="D5" s="16">
        <v>143000</v>
      </c>
      <c r="E5" s="16">
        <v>143031</v>
      </c>
      <c r="F5" s="16">
        <v>143095</v>
      </c>
      <c r="G5" s="16">
        <v>143161</v>
      </c>
      <c r="H5" s="16">
        <v>143189</v>
      </c>
      <c r="I5" s="16">
        <v>143221</v>
      </c>
      <c r="J5" s="16">
        <v>143288</v>
      </c>
      <c r="K5" s="16">
        <v>143352</v>
      </c>
      <c r="L5" s="16">
        <v>143386</v>
      </c>
      <c r="M5" s="16">
        <v>143440</v>
      </c>
      <c r="N5" s="16">
        <v>143470</v>
      </c>
      <c r="O5" s="16">
        <v>143514</v>
      </c>
      <c r="P5" s="16">
        <v>143571</v>
      </c>
      <c r="Q5" s="16">
        <v>143614</v>
      </c>
      <c r="R5" s="16">
        <v>143658</v>
      </c>
      <c r="S5" s="16">
        <v>143711</v>
      </c>
      <c r="T5" s="16">
        <v>143773</v>
      </c>
      <c r="U5" s="16">
        <v>143832</v>
      </c>
      <c r="V5" s="16">
        <v>143892</v>
      </c>
      <c r="W5" s="16">
        <v>143933</v>
      </c>
      <c r="X5" s="16">
        <v>143968</v>
      </c>
      <c r="Y5" s="16">
        <v>144026</v>
      </c>
      <c r="Z5" s="16">
        <v>144083</v>
      </c>
      <c r="AA5" s="16">
        <v>144144</v>
      </c>
      <c r="AB5" s="16">
        <v>144202</v>
      </c>
      <c r="AC5" s="16">
        <v>144255</v>
      </c>
      <c r="AD5" s="16">
        <v>144309</v>
      </c>
      <c r="AE5" s="16">
        <v>144367</v>
      </c>
      <c r="AF5" s="16">
        <v>144424</v>
      </c>
      <c r="AG5" s="16">
        <v>144465</v>
      </c>
      <c r="AI5">
        <f>MAX(C5:AG5)-B5</f>
        <v>1554</v>
      </c>
    </row>
    <row r="6" spans="1:40" s="8" customFormat="1" x14ac:dyDescent="0.25">
      <c r="A6" s="34"/>
      <c r="B6" s="36"/>
      <c r="C6" s="36">
        <f>C5-$B5-SUM($C4:C4)</f>
        <v>-0.20000000000000284</v>
      </c>
      <c r="D6" s="36">
        <f>D5-$B5-SUM($C4:D4)</f>
        <v>0.5</v>
      </c>
      <c r="E6" s="36">
        <f>E5-$B5-SUM($C4:E4)</f>
        <v>0.59999999999999432</v>
      </c>
      <c r="F6" s="36">
        <f>F5-$B5-SUM($C4:F4)</f>
        <v>0.59999999999999432</v>
      </c>
      <c r="G6" s="36">
        <f>G5-$B5-SUM($C4:G4)</f>
        <v>0.59999999999999432</v>
      </c>
      <c r="H6" s="36">
        <f>H5-$B5-SUM($C4:H4)</f>
        <v>0.39999999999997726</v>
      </c>
      <c r="I6" s="36">
        <f>I5-$B5-SUM($C4:I4)</f>
        <v>0.29999999999995453</v>
      </c>
      <c r="J6" s="36">
        <f>J5-$B5-SUM($C4:J4)</f>
        <v>0.79999999999995453</v>
      </c>
      <c r="K6" s="36">
        <f>K5-$B5-SUM($C4:K4)</f>
        <v>1.0999999999999659</v>
      </c>
      <c r="L6" s="36">
        <f>L5-$B5-SUM($C4:L4)</f>
        <v>0.59999999999996589</v>
      </c>
      <c r="M6" s="36">
        <f>M5-$B5-SUM($C4:M4)</f>
        <v>0.29999999999995453</v>
      </c>
      <c r="N6" s="36">
        <f>N5-$B5-SUM($C4:N4)</f>
        <v>1.1999999999999318</v>
      </c>
      <c r="O6" s="36">
        <f>O5-$B5-SUM($C4:O4)</f>
        <v>1.0999999999999091</v>
      </c>
      <c r="P6" s="36">
        <f>P5-$B5-SUM($C4:P4)</f>
        <v>0.79999999999995453</v>
      </c>
      <c r="Q6" s="36">
        <f>Q5-$B5-SUM($C4:Q4)</f>
        <v>1.2999999999999545</v>
      </c>
      <c r="R6" s="36">
        <f>R5-$B5-SUM($C4:R4)</f>
        <v>1.2999999999999545</v>
      </c>
      <c r="S6" s="36">
        <f>S5-$B5-SUM($C4:S4)</f>
        <v>1.6999999999999318</v>
      </c>
      <c r="T6" s="36">
        <f>T5-$B5-SUM($C4:T4)</f>
        <v>1.3999999999999773</v>
      </c>
      <c r="U6" s="36">
        <f>U5-$B5-SUM($C4:U4)</f>
        <v>1.3999999999999773</v>
      </c>
      <c r="V6" s="36">
        <f>V5-$B5-SUM($C4:V4)</f>
        <v>1.7999999999999545</v>
      </c>
      <c r="W6" s="36">
        <f>W5-$B5-SUM($C4:W4)</f>
        <v>2.0999999999999091</v>
      </c>
      <c r="X6" s="36">
        <f>X5-$B5-SUM($C4:X4)</f>
        <v>2</v>
      </c>
      <c r="Y6" s="36">
        <f>Y5-$B5-SUM($C4:Y4)</f>
        <v>1.7000000000000455</v>
      </c>
      <c r="Z6" s="36">
        <f>Z5-$B5-SUM($C4:Z4)</f>
        <v>1.7000000000000455</v>
      </c>
      <c r="AA6" s="36">
        <f>AA5-$B5-SUM($C4:AA4)</f>
        <v>2.1000000000001364</v>
      </c>
      <c r="AB6" s="36">
        <f>AB5-$B5-SUM($C4:AB4)</f>
        <v>1.5000000000002274</v>
      </c>
      <c r="AC6" s="36">
        <f>AC5-$B5-SUM($C4:AC4)</f>
        <v>2.5000000000002274</v>
      </c>
      <c r="AD6" s="36">
        <f>AD5-$B5-SUM($C4:AD4)</f>
        <v>1.6000000000001364</v>
      </c>
      <c r="AE6" s="36">
        <f>AE5-$B5-SUM($C4:AE4)</f>
        <v>2.2000000000000455</v>
      </c>
      <c r="AF6" s="36">
        <f>AF5-$B5-SUM($C4:AF4)</f>
        <v>2.6000000000001364</v>
      </c>
      <c r="AG6" s="36">
        <f>AG5-$B5-SUM($C4:AG4)</f>
        <v>2.2000000000000455</v>
      </c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H4 J4:AG4">
    <cfRule type="colorScale" priority="4">
      <colorScale>
        <cfvo type="num" val="0"/>
        <cfvo type="max"/>
        <color theme="0"/>
        <color rgb="FF00B050"/>
      </colorScale>
    </cfRule>
  </conditionalFormatting>
  <conditionalFormatting sqref="I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9.3320312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8.4600000000000009</v>
      </c>
      <c r="C3" s="11">
        <v>10</v>
      </c>
      <c r="D3" s="11">
        <v>10</v>
      </c>
      <c r="E3" s="11">
        <v>9.6</v>
      </c>
      <c r="F3" s="11">
        <v>10</v>
      </c>
      <c r="G3" s="11">
        <v>8.26</v>
      </c>
      <c r="H3" s="11">
        <v>8.33</v>
      </c>
      <c r="I3" s="11">
        <v>10</v>
      </c>
      <c r="J3" s="11">
        <v>10</v>
      </c>
      <c r="K3" s="11">
        <v>9.0399999999999991</v>
      </c>
      <c r="L3" s="11">
        <v>8.11</v>
      </c>
      <c r="M3" s="11">
        <v>7.98</v>
      </c>
      <c r="N3" s="11">
        <v>7.86</v>
      </c>
      <c r="O3" s="11">
        <v>8</v>
      </c>
      <c r="P3" s="11">
        <v>10</v>
      </c>
      <c r="Q3" s="11">
        <v>8.0500000000000007</v>
      </c>
      <c r="R3" s="11">
        <v>8.7899999999999991</v>
      </c>
      <c r="S3" s="11">
        <v>5.09</v>
      </c>
      <c r="T3" s="11">
        <v>8.35</v>
      </c>
      <c r="U3" s="11">
        <v>10</v>
      </c>
      <c r="V3" s="11">
        <v>9.1199999999999992</v>
      </c>
      <c r="W3" s="11">
        <v>10</v>
      </c>
      <c r="X3" s="11">
        <v>8.1300000000000008</v>
      </c>
      <c r="Y3" s="11">
        <v>7.92</v>
      </c>
      <c r="Z3" s="11">
        <v>8.73</v>
      </c>
      <c r="AA3" s="11">
        <v>2.62</v>
      </c>
      <c r="AB3" s="11">
        <v>3.23</v>
      </c>
      <c r="AC3" s="11">
        <v>8.0399999999999991</v>
      </c>
      <c r="AD3" s="11">
        <v>7.71</v>
      </c>
      <c r="AE3" s="11">
        <v>7.63</v>
      </c>
      <c r="AF3" s="11">
        <v>9.6999999999999993</v>
      </c>
      <c r="AG3" s="11">
        <v>7.46</v>
      </c>
      <c r="AH3" s="11"/>
      <c r="AI3" s="11"/>
      <c r="AM3" s="5"/>
    </row>
    <row r="4" spans="1:40" s="4" customFormat="1" x14ac:dyDescent="0.25">
      <c r="A4" s="3" t="s">
        <v>7</v>
      </c>
      <c r="B4" s="4">
        <v>41.4</v>
      </c>
      <c r="C4" s="4">
        <v>43.2</v>
      </c>
      <c r="D4" s="4">
        <v>57.3</v>
      </c>
      <c r="E4" s="24">
        <v>54.6</v>
      </c>
      <c r="F4" s="24">
        <v>53.7</v>
      </c>
      <c r="G4" s="24">
        <v>57.4</v>
      </c>
      <c r="H4" s="24">
        <v>56.2</v>
      </c>
      <c r="I4" s="24">
        <v>28.4</v>
      </c>
      <c r="J4" s="24">
        <v>40.5</v>
      </c>
      <c r="K4" s="25">
        <v>55.9</v>
      </c>
      <c r="L4" s="24">
        <v>55.3</v>
      </c>
      <c r="M4" s="24">
        <v>54.3</v>
      </c>
      <c r="N4" s="24">
        <v>45.6</v>
      </c>
      <c r="O4" s="24">
        <v>53.7</v>
      </c>
      <c r="P4" s="24">
        <v>40.299999999999997</v>
      </c>
      <c r="Q4" s="24">
        <v>55.5</v>
      </c>
      <c r="R4" s="24">
        <v>51.2</v>
      </c>
      <c r="S4" s="24">
        <v>24.4</v>
      </c>
      <c r="T4" s="24">
        <v>21.1</v>
      </c>
      <c r="U4" s="24">
        <v>37.9</v>
      </c>
      <c r="V4" s="24">
        <v>51.1</v>
      </c>
      <c r="W4" s="24">
        <v>33.5</v>
      </c>
      <c r="X4" s="24">
        <v>52.7</v>
      </c>
      <c r="Y4" s="24">
        <v>51.3</v>
      </c>
      <c r="Z4" s="4">
        <v>49.1</v>
      </c>
      <c r="AA4" s="4">
        <v>14.3</v>
      </c>
      <c r="AB4" s="4">
        <v>17.7</v>
      </c>
      <c r="AC4" s="4">
        <v>52.9</v>
      </c>
      <c r="AD4" s="4">
        <v>49.9</v>
      </c>
      <c r="AE4" s="4">
        <v>49.1</v>
      </c>
      <c r="AF4" s="4">
        <v>43.7</v>
      </c>
      <c r="AG4" s="4">
        <v>46.2</v>
      </c>
      <c r="AI4" s="15">
        <f>SUM(C4:AG4)</f>
        <v>1398.0000000000002</v>
      </c>
      <c r="AJ4" s="6">
        <f>AVERAGE(C4:AG4)</f>
        <v>45.096774193548391</v>
      </c>
      <c r="AK4" s="17"/>
    </row>
    <row r="5" spans="1:40" x14ac:dyDescent="0.25">
      <c r="A5" s="2" t="s">
        <v>16</v>
      </c>
      <c r="B5" s="16">
        <v>144465</v>
      </c>
      <c r="C5" s="16">
        <v>144508</v>
      </c>
      <c r="D5" s="16">
        <v>144566</v>
      </c>
      <c r="E5" s="16">
        <v>144620</v>
      </c>
      <c r="F5" s="16">
        <v>144674</v>
      </c>
      <c r="G5" s="16">
        <v>144731</v>
      </c>
      <c r="H5" s="16">
        <v>144788</v>
      </c>
      <c r="I5" s="16">
        <v>144816</v>
      </c>
      <c r="J5" s="16">
        <v>144857</v>
      </c>
      <c r="K5" s="16">
        <v>144913</v>
      </c>
      <c r="L5" s="16">
        <v>144968</v>
      </c>
      <c r="M5" s="16">
        <v>145022</v>
      </c>
      <c r="N5" s="16">
        <v>145068</v>
      </c>
      <c r="O5" s="16">
        <v>145122</v>
      </c>
      <c r="P5" s="16">
        <v>145162</v>
      </c>
      <c r="Q5" s="16">
        <v>145218</v>
      </c>
      <c r="R5" s="16">
        <v>145269</v>
      </c>
      <c r="S5" s="16">
        <v>145293</v>
      </c>
      <c r="T5" s="16">
        <v>145314</v>
      </c>
      <c r="U5" s="16">
        <v>145352</v>
      </c>
      <c r="V5" s="16">
        <v>145403</v>
      </c>
      <c r="W5" s="16">
        <v>145437</v>
      </c>
      <c r="X5" s="16">
        <v>145490</v>
      </c>
      <c r="Y5" s="16">
        <v>145541</v>
      </c>
      <c r="Z5" s="16">
        <v>145590</v>
      </c>
      <c r="AA5" s="16">
        <v>145605</v>
      </c>
      <c r="AB5" s="16">
        <v>145622</v>
      </c>
      <c r="AC5" s="16">
        <v>145675</v>
      </c>
      <c r="AD5" s="16">
        <v>145725</v>
      </c>
      <c r="AE5" s="16">
        <v>145774</v>
      </c>
      <c r="AF5" s="16">
        <v>145818</v>
      </c>
      <c r="AG5" s="16">
        <v>145864</v>
      </c>
      <c r="AI5">
        <f>MAX(C5:AG5)-B5</f>
        <v>1399</v>
      </c>
    </row>
    <row r="6" spans="1:40" s="8" customFormat="1" x14ac:dyDescent="0.25">
      <c r="A6" s="34"/>
      <c r="B6" s="36"/>
      <c r="C6" s="36">
        <f>C5-$B5-SUM($C4:C4)</f>
        <v>-0.20000000000000284</v>
      </c>
      <c r="D6" s="36">
        <f>D5-$B5-SUM($C4:D4)</f>
        <v>0.5</v>
      </c>
      <c r="E6" s="36">
        <f>E5-$B5-SUM($C4:E4)</f>
        <v>-9.9999999999994316E-2</v>
      </c>
      <c r="F6" s="36">
        <f>F5-$B5-SUM($C4:F4)</f>
        <v>0.19999999999998863</v>
      </c>
      <c r="G6" s="36">
        <f>G5-$B5-SUM($C4:G4)</f>
        <v>-0.19999999999998863</v>
      </c>
      <c r="H6" s="36">
        <f>H5-$B5-SUM($C4:H4)</f>
        <v>0.60000000000002274</v>
      </c>
      <c r="I6" s="36">
        <f>I5-$B5-SUM($C4:I4)</f>
        <v>0.20000000000004547</v>
      </c>
      <c r="J6" s="36">
        <f>J5-$B5-SUM($C4:J4)</f>
        <v>0.70000000000004547</v>
      </c>
      <c r="K6" s="36">
        <f>K5-$B5-SUM($C4:K4)</f>
        <v>0.80000000000006821</v>
      </c>
      <c r="L6" s="36">
        <f>L5-$B5-SUM($C4:L4)</f>
        <v>0.50000000000005684</v>
      </c>
      <c r="M6" s="36">
        <f>M5-$B5-SUM($C4:M4)</f>
        <v>0.20000000000004547</v>
      </c>
      <c r="N6" s="36">
        <f>N5-$B5-SUM($C4:N4)</f>
        <v>0.60000000000002274</v>
      </c>
      <c r="O6" s="36">
        <f>O5-$B5-SUM($C4:O4)</f>
        <v>0.89999999999997726</v>
      </c>
      <c r="P6" s="36">
        <f>P5-$B5-SUM($C4:P4)</f>
        <v>0.60000000000002274</v>
      </c>
      <c r="Q6" s="36">
        <f>Q5-$B5-SUM($C4:Q4)</f>
        <v>1.1000000000000227</v>
      </c>
      <c r="R6" s="36">
        <f>R5-$B5-SUM($C4:R4)</f>
        <v>0.89999999999997726</v>
      </c>
      <c r="S6" s="36">
        <f>S5-$B5-SUM($C4:S4)</f>
        <v>0.5</v>
      </c>
      <c r="T6" s="36">
        <f>T5-$B5-SUM($C4:T4)</f>
        <v>0.39999999999997726</v>
      </c>
      <c r="U6" s="36">
        <f>U5-$B5-SUM($C4:U4)</f>
        <v>0.5</v>
      </c>
      <c r="V6" s="36">
        <f>V5-$B5-SUM($C4:V4)</f>
        <v>0.39999999999997726</v>
      </c>
      <c r="W6" s="36">
        <f>W5-$B5-SUM($C4:W4)</f>
        <v>0.89999999999997726</v>
      </c>
      <c r="X6" s="36">
        <f>X5-$B5-SUM($C4:X4)</f>
        <v>1.1999999999999318</v>
      </c>
      <c r="Y6" s="36">
        <f>Y5-$B5-SUM($C4:Y4)</f>
        <v>0.89999999999986358</v>
      </c>
      <c r="Z6" s="36">
        <f>Z5-$B5-SUM($C4:Z4)</f>
        <v>0.79999999999995453</v>
      </c>
      <c r="AA6" s="36">
        <f>AA5-$B5-SUM($C4:AA4)</f>
        <v>1.5</v>
      </c>
      <c r="AB6" s="36">
        <f>AB5-$B5-SUM($C4:AB4)</f>
        <v>0.79999999999995453</v>
      </c>
      <c r="AC6" s="36">
        <f>AC5-$B5-SUM($C4:AC4)</f>
        <v>0.89999999999986358</v>
      </c>
      <c r="AD6" s="36">
        <f>AD5-$B5-SUM($C4:AD4)</f>
        <v>0.99999999999977263</v>
      </c>
      <c r="AE6" s="36">
        <f>AE5-$B5-SUM($C4:AE4)</f>
        <v>0.89999999999986358</v>
      </c>
      <c r="AF6" s="36">
        <f>AF5-$B5-SUM($C4:AF4)</f>
        <v>1.1999999999998181</v>
      </c>
      <c r="AG6" s="36">
        <f>AG5-$B5-SUM($C4:AG4)</f>
        <v>0.99999999999977263</v>
      </c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H4 J4:AG4">
    <cfRule type="colorScale" priority="4">
      <colorScale>
        <cfvo type="num" val="0"/>
        <cfvo type="max"/>
        <color theme="0"/>
        <color rgb="FF00B050"/>
      </colorScale>
    </cfRule>
  </conditionalFormatting>
  <conditionalFormatting sqref="I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9.3320312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7.46</v>
      </c>
      <c r="C3" s="11">
        <v>8.26</v>
      </c>
      <c r="D3" s="11">
        <v>10</v>
      </c>
      <c r="E3" s="11">
        <v>10</v>
      </c>
      <c r="F3" s="11">
        <v>10</v>
      </c>
      <c r="G3" s="11">
        <v>3.61</v>
      </c>
      <c r="H3" s="11">
        <v>9.69</v>
      </c>
      <c r="I3" s="11">
        <v>8.36</v>
      </c>
      <c r="J3" s="11">
        <v>3.76</v>
      </c>
      <c r="K3" s="11">
        <v>6.21</v>
      </c>
      <c r="L3" s="11">
        <v>10</v>
      </c>
      <c r="M3" s="11">
        <v>4.7</v>
      </c>
      <c r="N3" s="11">
        <v>10</v>
      </c>
      <c r="O3" s="11">
        <v>10</v>
      </c>
      <c r="P3" s="11">
        <v>10</v>
      </c>
      <c r="Q3" s="11">
        <v>9.64</v>
      </c>
      <c r="R3" s="11">
        <v>9.1999999999999993</v>
      </c>
      <c r="S3" s="11">
        <v>10</v>
      </c>
      <c r="T3" s="11">
        <v>5.92</v>
      </c>
      <c r="U3" s="11">
        <v>9.6300000000000008</v>
      </c>
      <c r="V3" s="11">
        <v>7.34</v>
      </c>
      <c r="W3" s="11">
        <v>7.2</v>
      </c>
      <c r="X3" s="11">
        <v>9.19</v>
      </c>
      <c r="Y3" s="11">
        <v>3.14</v>
      </c>
      <c r="Z3" s="11">
        <v>9.06</v>
      </c>
      <c r="AA3" s="11">
        <v>9.35</v>
      </c>
      <c r="AB3" s="11">
        <v>2.13</v>
      </c>
      <c r="AC3" s="11">
        <v>9.57</v>
      </c>
      <c r="AD3" s="11">
        <v>2.82</v>
      </c>
      <c r="AE3" s="11">
        <v>7.53</v>
      </c>
      <c r="AF3" s="11">
        <v>7.92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46.2</v>
      </c>
      <c r="C4" s="4">
        <v>46</v>
      </c>
      <c r="D4" s="4">
        <v>41.3</v>
      </c>
      <c r="E4" s="24">
        <v>43</v>
      </c>
      <c r="F4" s="24">
        <v>35.4</v>
      </c>
      <c r="G4" s="24">
        <v>13.2</v>
      </c>
      <c r="H4" s="24">
        <v>48.6</v>
      </c>
      <c r="I4" s="24">
        <v>47.1</v>
      </c>
      <c r="J4" s="24">
        <v>10.6</v>
      </c>
      <c r="K4" s="25">
        <v>16.100000000000001</v>
      </c>
      <c r="L4" s="24">
        <v>37.200000000000003</v>
      </c>
      <c r="M4" s="24">
        <v>16</v>
      </c>
      <c r="N4" s="24">
        <v>27.6</v>
      </c>
      <c r="O4" s="24">
        <v>29.2</v>
      </c>
      <c r="P4" s="24">
        <v>28.2</v>
      </c>
      <c r="Q4" s="24">
        <v>46.3</v>
      </c>
      <c r="R4" s="24">
        <v>23.5</v>
      </c>
      <c r="S4" s="24">
        <v>42.8</v>
      </c>
      <c r="T4" s="24">
        <v>21</v>
      </c>
      <c r="U4" s="24">
        <v>40.4</v>
      </c>
      <c r="V4" s="24">
        <v>44.3</v>
      </c>
      <c r="W4" s="24">
        <v>43.9</v>
      </c>
      <c r="X4" s="24">
        <v>33.700000000000003</v>
      </c>
      <c r="Y4" s="24">
        <v>11.3</v>
      </c>
      <c r="Z4" s="4">
        <v>26.7</v>
      </c>
      <c r="AA4" s="4">
        <v>28.2</v>
      </c>
      <c r="AB4" s="4">
        <v>6.5</v>
      </c>
      <c r="AC4" s="4">
        <v>26.5</v>
      </c>
      <c r="AD4" s="4">
        <v>12</v>
      </c>
      <c r="AE4" s="4">
        <v>36</v>
      </c>
      <c r="AF4" s="4">
        <v>38.9</v>
      </c>
      <c r="AI4" s="15">
        <f>SUM(C4:AG4)</f>
        <v>921.5</v>
      </c>
      <c r="AJ4" s="6">
        <f>AVERAGE(C4:AG4)</f>
        <v>30.716666666666665</v>
      </c>
      <c r="AK4" s="17"/>
    </row>
    <row r="5" spans="1:40" x14ac:dyDescent="0.25">
      <c r="A5" s="2" t="s">
        <v>16</v>
      </c>
      <c r="B5" s="16">
        <v>145864</v>
      </c>
      <c r="C5" s="16">
        <v>145910</v>
      </c>
      <c r="D5" s="16">
        <v>145952</v>
      </c>
      <c r="E5" s="16">
        <v>145995</v>
      </c>
      <c r="F5" s="16">
        <v>146030</v>
      </c>
      <c r="G5" s="16">
        <v>146043</v>
      </c>
      <c r="H5" s="16">
        <v>146092</v>
      </c>
      <c r="I5" s="16">
        <v>146139</v>
      </c>
      <c r="J5" s="16">
        <v>146150</v>
      </c>
      <c r="K5" s="16">
        <v>146166</v>
      </c>
      <c r="L5" s="16">
        <v>146203</v>
      </c>
      <c r="M5" s="16">
        <v>146219</v>
      </c>
      <c r="N5" s="16">
        <v>146247</v>
      </c>
      <c r="O5" s="16">
        <v>146276</v>
      </c>
      <c r="P5" s="16">
        <v>146304</v>
      </c>
      <c r="Q5" s="16">
        <v>146351</v>
      </c>
      <c r="R5" s="16">
        <v>146374</v>
      </c>
      <c r="S5" s="16">
        <v>146417</v>
      </c>
      <c r="T5" s="16">
        <v>146438</v>
      </c>
      <c r="U5" s="16">
        <v>146479</v>
      </c>
      <c r="V5" s="16">
        <v>146523</v>
      </c>
      <c r="W5" s="16">
        <v>146567</v>
      </c>
      <c r="X5" s="16">
        <v>146601</v>
      </c>
      <c r="Y5" s="16">
        <v>146612</v>
      </c>
      <c r="Z5" s="16">
        <v>146639</v>
      </c>
      <c r="AA5" s="16">
        <v>146667</v>
      </c>
      <c r="AB5" s="16">
        <v>146674</v>
      </c>
      <c r="AC5" s="16">
        <v>146700</v>
      </c>
      <c r="AD5" s="16">
        <v>146712</v>
      </c>
      <c r="AE5" s="16">
        <v>146748</v>
      </c>
      <c r="AF5" s="16">
        <v>146787</v>
      </c>
      <c r="AG5" s="16"/>
      <c r="AI5">
        <f>MAX(C5:AG5)-B5</f>
        <v>923</v>
      </c>
    </row>
    <row r="6" spans="1:40" s="8" customFormat="1" x14ac:dyDescent="0.25">
      <c r="A6" s="34"/>
      <c r="B6" s="36"/>
      <c r="C6" s="36">
        <f>C5-$B5-SUM($C4:C4)</f>
        <v>0</v>
      </c>
      <c r="D6" s="36">
        <f>D5-$B5-SUM($C4:D4)</f>
        <v>0.70000000000000284</v>
      </c>
      <c r="E6" s="36">
        <f>E5-$B5-SUM($C4:E4)</f>
        <v>0.69999999999998863</v>
      </c>
      <c r="F6" s="36">
        <f>F5-$B5-SUM($C4:F4)</f>
        <v>0.29999999999998295</v>
      </c>
      <c r="G6" s="36">
        <f>G5-$B5-SUM($C4:G4)</f>
        <v>9.9999999999994316E-2</v>
      </c>
      <c r="H6" s="36">
        <f>H5-$B5-SUM($C4:H4)</f>
        <v>0.5</v>
      </c>
      <c r="I6" s="36">
        <f>I5-$B5-SUM($C4:I4)</f>
        <v>0.39999999999997726</v>
      </c>
      <c r="J6" s="36">
        <f>J5-$B5-SUM($C4:J4)</f>
        <v>0.79999999999995453</v>
      </c>
      <c r="K6" s="36">
        <f>K5-$B5-SUM($C4:K4)</f>
        <v>0.69999999999993179</v>
      </c>
      <c r="L6" s="36">
        <f>L5-$B5-SUM($C4:L4)</f>
        <v>0.49999999999994316</v>
      </c>
      <c r="M6" s="36">
        <f>M5-$B5-SUM($C4:M4)</f>
        <v>0.49999999999994316</v>
      </c>
      <c r="N6" s="36">
        <f>N5-$B5-SUM($C4:N4)</f>
        <v>0.89999999999992042</v>
      </c>
      <c r="O6" s="36">
        <f>O5-$B5-SUM($C4:O4)</f>
        <v>0.69999999999993179</v>
      </c>
      <c r="P6" s="36">
        <f>P5-$B5-SUM($C4:P4)</f>
        <v>0.49999999999994316</v>
      </c>
      <c r="Q6" s="36">
        <f>Q5-$B5-SUM($C4:Q4)</f>
        <v>1.1999999999999318</v>
      </c>
      <c r="R6" s="36">
        <f>R5-$B5-SUM($C4:R4)</f>
        <v>0.69999999999993179</v>
      </c>
      <c r="S6" s="36">
        <f>S5-$B5-SUM($C4:S4)</f>
        <v>0.89999999999997726</v>
      </c>
      <c r="T6" s="36">
        <f>T5-$B5-SUM($C4:T4)</f>
        <v>0.89999999999997726</v>
      </c>
      <c r="U6" s="36">
        <f>U5-$B5-SUM($C4:U4)</f>
        <v>1.5</v>
      </c>
      <c r="V6" s="36">
        <f>V5-$B5-SUM($C4:V4)</f>
        <v>1.2000000000000455</v>
      </c>
      <c r="W6" s="36">
        <f>W5-$B5-SUM($C4:W4)</f>
        <v>1.3000000000000682</v>
      </c>
      <c r="X6" s="36">
        <f>X5-$B5-SUM($C4:X4)</f>
        <v>1.6000000000000227</v>
      </c>
      <c r="Y6" s="36">
        <f>Y5-$B5-SUM($C4:Y4)</f>
        <v>1.3000000000000682</v>
      </c>
      <c r="Z6" s="36">
        <f>Z5-$B5-SUM($C4:Z4)</f>
        <v>1.6000000000000227</v>
      </c>
      <c r="AA6" s="36">
        <f>AA5-$B5-SUM($C4:AA4)</f>
        <v>1.3999999999999773</v>
      </c>
      <c r="AB6" s="36">
        <f>AB5-$B5-SUM($C4:AB4)</f>
        <v>1.8999999999999773</v>
      </c>
      <c r="AC6" s="36">
        <f>AC5-$B5-SUM($C4:AC4)</f>
        <v>1.3999999999999773</v>
      </c>
      <c r="AD6" s="36">
        <f>AD5-$B5-SUM($C4:AD4)</f>
        <v>1.3999999999999773</v>
      </c>
      <c r="AE6" s="36">
        <f>AE5-$B5-SUM($C4:AE4)</f>
        <v>1.3999999999999773</v>
      </c>
      <c r="AF6" s="36">
        <f>AF5-$B5-SUM($C4:AF4)</f>
        <v>1.5</v>
      </c>
      <c r="AG6" s="36">
        <f>AG5-$B5-SUM($C4:AG4)</f>
        <v>-146785.5</v>
      </c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H4 J4:AG4">
    <cfRule type="colorScale" priority="4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10</v>
      </c>
      <c r="C3" s="11">
        <v>9.9640000000000004</v>
      </c>
      <c r="D3" s="11">
        <v>10</v>
      </c>
      <c r="E3" s="11">
        <v>6.3490000000000002</v>
      </c>
      <c r="F3" s="11">
        <v>10</v>
      </c>
      <c r="G3" s="11">
        <v>10</v>
      </c>
      <c r="H3" s="11">
        <v>9.2240000000000002</v>
      </c>
      <c r="I3" s="11">
        <v>9.1189999999999998</v>
      </c>
      <c r="J3" s="11">
        <v>10</v>
      </c>
      <c r="K3" s="11">
        <v>9.6</v>
      </c>
      <c r="L3" s="11">
        <v>9.6</v>
      </c>
      <c r="M3" s="11">
        <v>8.9</v>
      </c>
      <c r="N3" s="11">
        <v>8.6999999999999993</v>
      </c>
      <c r="O3" s="11">
        <v>8.3000000000000007</v>
      </c>
      <c r="P3" s="11"/>
      <c r="Q3" s="11">
        <v>8.4789999999999992</v>
      </c>
      <c r="R3" s="11">
        <v>8.3680000000000003</v>
      </c>
      <c r="S3" s="11">
        <v>10</v>
      </c>
      <c r="T3" s="11">
        <v>10</v>
      </c>
      <c r="U3" s="11">
        <v>10</v>
      </c>
      <c r="V3" s="11">
        <v>10</v>
      </c>
      <c r="W3" s="11">
        <v>8.4949999999999992</v>
      </c>
      <c r="X3" s="11">
        <v>8.5709999999999997</v>
      </c>
      <c r="Y3" s="11">
        <v>9.0039999999999996</v>
      </c>
      <c r="Z3" s="11">
        <v>10</v>
      </c>
      <c r="AA3" s="11">
        <v>10</v>
      </c>
      <c r="AB3" s="11">
        <v>9.3469999999999995</v>
      </c>
      <c r="AC3" s="11">
        <v>8.2319999999999993</v>
      </c>
      <c r="AD3" s="11">
        <v>10</v>
      </c>
      <c r="AE3" s="11">
        <v>5.34</v>
      </c>
      <c r="AF3" s="11">
        <v>10</v>
      </c>
      <c r="AG3" s="11">
        <v>8.7710000000000008</v>
      </c>
      <c r="AH3" s="11"/>
      <c r="AI3" s="11"/>
      <c r="AM3" s="5"/>
    </row>
    <row r="4" spans="1:40" s="4" customFormat="1" x14ac:dyDescent="0.25">
      <c r="A4" s="3" t="s">
        <v>7</v>
      </c>
      <c r="B4" s="4">
        <v>65.2</v>
      </c>
      <c r="C4" s="4">
        <v>70.5</v>
      </c>
      <c r="D4" s="4">
        <v>59.8</v>
      </c>
      <c r="E4" s="4">
        <v>19.600000000000001</v>
      </c>
      <c r="F4" s="4">
        <v>33.5</v>
      </c>
      <c r="G4" s="4">
        <v>66.599999999999994</v>
      </c>
      <c r="H4" s="4">
        <v>69.099999999999994</v>
      </c>
      <c r="I4" s="23">
        <v>68.900000000000006</v>
      </c>
      <c r="J4" s="23">
        <v>58.1</v>
      </c>
      <c r="K4" s="23">
        <v>53.9</v>
      </c>
      <c r="L4" s="23">
        <v>46.1</v>
      </c>
      <c r="M4" s="23">
        <v>67.8</v>
      </c>
      <c r="N4" s="23">
        <v>66.2</v>
      </c>
      <c r="O4" s="23">
        <v>65</v>
      </c>
      <c r="P4" s="23">
        <v>66</v>
      </c>
      <c r="Q4" s="23">
        <v>63.8</v>
      </c>
      <c r="R4" s="4">
        <v>65.099999999999994</v>
      </c>
      <c r="S4" s="4">
        <v>35.799999999999997</v>
      </c>
      <c r="T4" s="4">
        <v>43.9</v>
      </c>
      <c r="U4" s="4">
        <v>52.2</v>
      </c>
      <c r="V4" s="4">
        <v>63.2</v>
      </c>
      <c r="W4" s="4">
        <v>65.5</v>
      </c>
      <c r="X4" s="4">
        <v>65.099999999999994</v>
      </c>
      <c r="Y4" s="4">
        <v>59</v>
      </c>
      <c r="Z4" s="4">
        <v>45.9</v>
      </c>
      <c r="AA4" s="4">
        <v>52.3</v>
      </c>
      <c r="AB4" s="4">
        <v>60.6</v>
      </c>
      <c r="AC4" s="4">
        <v>61.4</v>
      </c>
      <c r="AD4" s="4">
        <v>48.9</v>
      </c>
      <c r="AE4" s="4">
        <v>13.8</v>
      </c>
      <c r="AF4" s="4">
        <v>55.5</v>
      </c>
      <c r="AG4" s="4">
        <v>64.5</v>
      </c>
      <c r="AI4" s="4">
        <f>SUM(C4:AG4)</f>
        <v>1727.6</v>
      </c>
      <c r="AJ4" s="6">
        <f>AVERAGE(C4:AG4)</f>
        <v>55.729032258064514</v>
      </c>
      <c r="AK4" s="17"/>
    </row>
    <row r="5" spans="1:40" x14ac:dyDescent="0.25">
      <c r="A5" s="2" t="s">
        <v>16</v>
      </c>
      <c r="B5">
        <v>12369</v>
      </c>
      <c r="C5">
        <v>12440</v>
      </c>
      <c r="D5">
        <v>12499</v>
      </c>
      <c r="E5">
        <v>12519</v>
      </c>
      <c r="F5">
        <v>12553</v>
      </c>
      <c r="G5">
        <v>12.619</v>
      </c>
      <c r="H5">
        <v>12.689</v>
      </c>
      <c r="I5">
        <v>12757</v>
      </c>
      <c r="J5">
        <f t="shared" ref="J5:P5" si="0">I5+J4</f>
        <v>12815.1</v>
      </c>
      <c r="K5">
        <f t="shared" si="0"/>
        <v>12869</v>
      </c>
      <c r="L5">
        <f t="shared" si="0"/>
        <v>12915.1</v>
      </c>
      <c r="M5">
        <f t="shared" si="0"/>
        <v>12982.9</v>
      </c>
      <c r="N5">
        <f t="shared" si="0"/>
        <v>13049.1</v>
      </c>
      <c r="O5">
        <f t="shared" si="0"/>
        <v>13114.1</v>
      </c>
      <c r="P5">
        <f t="shared" si="0"/>
        <v>13180.1</v>
      </c>
      <c r="Q5">
        <v>13244</v>
      </c>
      <c r="R5">
        <v>13309</v>
      </c>
      <c r="S5">
        <v>13345</v>
      </c>
      <c r="T5">
        <v>13389</v>
      </c>
      <c r="U5">
        <v>13441</v>
      </c>
      <c r="V5">
        <v>13504</v>
      </c>
      <c r="W5">
        <v>13570</v>
      </c>
      <c r="X5">
        <v>13635</v>
      </c>
      <c r="Y5">
        <v>13694</v>
      </c>
      <c r="Z5">
        <v>13740</v>
      </c>
      <c r="AA5">
        <v>13792</v>
      </c>
      <c r="AB5">
        <v>13853</v>
      </c>
      <c r="AC5">
        <v>13914</v>
      </c>
      <c r="AD5">
        <v>13963</v>
      </c>
      <c r="AE5">
        <v>13977</v>
      </c>
      <c r="AF5">
        <v>14033</v>
      </c>
      <c r="AG5">
        <v>14097</v>
      </c>
      <c r="AI5">
        <f>MAX(C5:AG5)-B5</f>
        <v>1728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526" priority="1" stopIfTrue="1" operator="greaterThan">
      <formula>17</formula>
    </cfRule>
    <cfRule type="cellIs" dxfId="1525" priority="2" stopIfTrue="1" operator="between">
      <formula>10</formula>
      <formula>15</formula>
    </cfRule>
    <cfRule type="cellIs" dxfId="1524" priority="3" stopIfTrue="1" operator="between">
      <formula>15</formula>
      <formula>17</formula>
    </cfRule>
  </conditionalFormatting>
  <conditionalFormatting sqref="B4:AG4">
    <cfRule type="cellIs" dxfId="1523" priority="4" stopIfTrue="1" operator="greaterThan">
      <formula>50</formula>
    </cfRule>
    <cfRule type="cellIs" dxfId="1522" priority="5" stopIfTrue="1" operator="between">
      <formula>25</formula>
      <formula>35</formula>
    </cfRule>
    <cfRule type="cellIs" dxfId="1521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>
      <selection activeCell="AG6" sqref="AG6"/>
    </sheetView>
  </sheetViews>
  <sheetFormatPr baseColWidth="10" defaultRowHeight="13.2" x14ac:dyDescent="0.25"/>
  <cols>
    <col min="1" max="1" width="19.3320312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7.92</v>
      </c>
      <c r="C3" s="11">
        <v>3.02</v>
      </c>
      <c r="D3" s="11">
        <v>9.98</v>
      </c>
      <c r="E3" s="11">
        <v>4.1100000000000003</v>
      </c>
      <c r="F3" s="11">
        <v>5.47</v>
      </c>
      <c r="G3" s="11">
        <v>9.25</v>
      </c>
      <c r="H3" s="11">
        <v>6.03</v>
      </c>
      <c r="I3" s="11">
        <v>9.01</v>
      </c>
      <c r="J3" s="11">
        <v>1.49</v>
      </c>
      <c r="K3" s="11">
        <v>8.06</v>
      </c>
      <c r="L3" s="11">
        <v>9.1300000000000008</v>
      </c>
      <c r="M3" s="11">
        <v>9.27</v>
      </c>
      <c r="N3" s="11">
        <v>8.3800000000000008</v>
      </c>
      <c r="O3" s="11">
        <v>7.41</v>
      </c>
      <c r="P3" s="11">
        <v>8.0399999999999991</v>
      </c>
      <c r="Q3" s="11">
        <v>4.3899999999999997</v>
      </c>
      <c r="R3" s="11">
        <v>7.4</v>
      </c>
      <c r="S3" s="11">
        <v>6.4</v>
      </c>
      <c r="T3" s="11">
        <v>5.37</v>
      </c>
      <c r="U3" s="11">
        <v>3.34</v>
      </c>
      <c r="V3" s="11">
        <v>6.56</v>
      </c>
      <c r="W3" s="11">
        <v>5.16</v>
      </c>
      <c r="X3" s="11">
        <v>6.54</v>
      </c>
      <c r="Y3" s="11">
        <v>2.76</v>
      </c>
      <c r="Z3" s="11">
        <v>7.27</v>
      </c>
      <c r="AA3" s="11">
        <v>6.19</v>
      </c>
      <c r="AB3" s="11">
        <v>3.06</v>
      </c>
      <c r="AC3" s="11">
        <v>4.72</v>
      </c>
      <c r="AD3" s="11">
        <v>4.47</v>
      </c>
      <c r="AE3" s="11">
        <v>4.3899999999999997</v>
      </c>
      <c r="AF3" s="11">
        <v>6.46</v>
      </c>
      <c r="AG3" s="11">
        <v>2.59</v>
      </c>
      <c r="AH3" s="11"/>
      <c r="AI3" s="11"/>
      <c r="AM3" s="5"/>
    </row>
    <row r="4" spans="1:40" s="4" customFormat="1" x14ac:dyDescent="0.25">
      <c r="A4" s="3" t="s">
        <v>7</v>
      </c>
      <c r="B4" s="4">
        <v>38.9</v>
      </c>
      <c r="C4" s="4">
        <v>12.2</v>
      </c>
      <c r="D4" s="4">
        <v>23.5</v>
      </c>
      <c r="E4" s="24">
        <v>21.1</v>
      </c>
      <c r="F4" s="24">
        <v>16.3</v>
      </c>
      <c r="G4" s="24">
        <v>19.399999999999999</v>
      </c>
      <c r="H4" s="24">
        <v>19.399999999999999</v>
      </c>
      <c r="I4" s="24">
        <v>26.3</v>
      </c>
      <c r="J4" s="24">
        <v>5.6</v>
      </c>
      <c r="K4" s="25">
        <v>32.1</v>
      </c>
      <c r="L4" s="24">
        <v>25.7</v>
      </c>
      <c r="M4" s="24">
        <v>28.2</v>
      </c>
      <c r="N4" s="24">
        <v>20</v>
      </c>
      <c r="O4" s="24">
        <v>20.3</v>
      </c>
      <c r="P4" s="24">
        <v>19.899999999999999</v>
      </c>
      <c r="Q4" s="24">
        <v>13.5</v>
      </c>
      <c r="R4" s="24">
        <v>19.100000000000001</v>
      </c>
      <c r="S4" s="24">
        <v>19.2</v>
      </c>
      <c r="T4" s="24">
        <v>10.1</v>
      </c>
      <c r="U4" s="24">
        <v>12.8</v>
      </c>
      <c r="V4" s="24">
        <v>25.7</v>
      </c>
      <c r="W4" s="24">
        <v>28.7</v>
      </c>
      <c r="X4" s="24">
        <v>18.3</v>
      </c>
      <c r="Y4" s="24">
        <v>10.3</v>
      </c>
      <c r="Z4" s="4">
        <v>15.2</v>
      </c>
      <c r="AA4" s="4">
        <v>26</v>
      </c>
      <c r="AB4" s="4">
        <v>12</v>
      </c>
      <c r="AC4" s="4">
        <v>23.1</v>
      </c>
      <c r="AD4" s="4">
        <v>24</v>
      </c>
      <c r="AE4" s="4">
        <v>23.5</v>
      </c>
      <c r="AF4" s="4">
        <v>18.5</v>
      </c>
      <c r="AG4" s="4">
        <v>10.6</v>
      </c>
      <c r="AI4" s="15">
        <f>SUM(C4:AG4)</f>
        <v>600.6</v>
      </c>
      <c r="AJ4" s="6">
        <f>AVERAGE(C4:AG4)</f>
        <v>19.374193548387098</v>
      </c>
      <c r="AK4" s="17"/>
    </row>
    <row r="5" spans="1:40" x14ac:dyDescent="0.25">
      <c r="A5" s="2" t="s">
        <v>16</v>
      </c>
      <c r="B5" s="16">
        <v>146787</v>
      </c>
      <c r="C5" s="16">
        <v>146799</v>
      </c>
      <c r="D5" s="16">
        <v>146823</v>
      </c>
      <c r="E5" s="16">
        <v>146844</v>
      </c>
      <c r="F5" s="16">
        <v>146860</v>
      </c>
      <c r="G5" s="16">
        <v>146880</v>
      </c>
      <c r="H5" s="16">
        <v>146899</v>
      </c>
      <c r="I5" s="16">
        <v>146926</v>
      </c>
      <c r="J5" s="16">
        <v>146931</v>
      </c>
      <c r="K5" s="16">
        <v>146963</v>
      </c>
      <c r="L5" s="16">
        <v>146989</v>
      </c>
      <c r="M5" s="16">
        <v>147017</v>
      </c>
      <c r="N5" s="16">
        <v>147037</v>
      </c>
      <c r="O5" s="16">
        <v>147058</v>
      </c>
      <c r="P5" s="16">
        <v>147078</v>
      </c>
      <c r="Q5" s="16">
        <v>147091</v>
      </c>
      <c r="R5" s="16">
        <v>147110</v>
      </c>
      <c r="S5" s="16">
        <v>147129</v>
      </c>
      <c r="T5" s="16">
        <v>147140</v>
      </c>
      <c r="U5" s="16">
        <v>147153</v>
      </c>
      <c r="V5" s="16">
        <v>147178</v>
      </c>
      <c r="W5" s="16">
        <v>147207</v>
      </c>
      <c r="X5" s="16">
        <v>147225</v>
      </c>
      <c r="Y5" s="16">
        <v>147236</v>
      </c>
      <c r="Z5" s="16">
        <v>147251</v>
      </c>
      <c r="AA5" s="16">
        <v>147277</v>
      </c>
      <c r="AB5" s="16">
        <v>147289</v>
      </c>
      <c r="AC5" s="16">
        <v>147312</v>
      </c>
      <c r="AD5" s="16">
        <v>147336</v>
      </c>
      <c r="AE5" s="16">
        <v>147360</v>
      </c>
      <c r="AF5" s="16">
        <v>147378</v>
      </c>
      <c r="AG5" s="16">
        <v>147389</v>
      </c>
      <c r="AI5">
        <f>MAX(C5:AG5)-B5</f>
        <v>602</v>
      </c>
    </row>
    <row r="6" spans="1:40" s="8" customFormat="1" x14ac:dyDescent="0.25">
      <c r="A6" s="34"/>
      <c r="B6" s="36"/>
      <c r="C6" s="36">
        <f>C5-$B5-SUM($C4:C4)</f>
        <v>-0.19999999999999929</v>
      </c>
      <c r="D6" s="36">
        <f>D5-$B5-SUM($C4:D4)</f>
        <v>0.29999999999999716</v>
      </c>
      <c r="E6" s="36">
        <f>E5-$B5-SUM($C4:E4)</f>
        <v>0.19999999999999574</v>
      </c>
      <c r="F6" s="36">
        <f>F5-$B5-SUM($C4:F4)</f>
        <v>-0.10000000000000853</v>
      </c>
      <c r="G6" s="36">
        <f>G5-$B5-SUM($C4:G4)</f>
        <v>0.5</v>
      </c>
      <c r="H6" s="36">
        <f>H5-$B5-SUM($C4:H4)</f>
        <v>9.9999999999994316E-2</v>
      </c>
      <c r="I6" s="36">
        <f>I5-$B5-SUM($C4:I4)</f>
        <v>0.79999999999998295</v>
      </c>
      <c r="J6" s="36">
        <f>J5-$B5-SUM($C4:J4)</f>
        <v>0.19999999999998863</v>
      </c>
      <c r="K6" s="36">
        <f>K5-$B5-SUM($C4:K4)</f>
        <v>9.9999999999994316E-2</v>
      </c>
      <c r="L6" s="36">
        <f>L5-$B5-SUM($C4:L4)</f>
        <v>0.40000000000000568</v>
      </c>
      <c r="M6" s="36">
        <f>M5-$B5-SUM($C4:M4)</f>
        <v>0.20000000000001705</v>
      </c>
      <c r="N6" s="36">
        <f>N5-$B5-SUM($C4:N4)</f>
        <v>0.20000000000001705</v>
      </c>
      <c r="O6" s="36">
        <f>O5-$B5-SUM($C4:O4)</f>
        <v>0.90000000000003411</v>
      </c>
      <c r="P6" s="36">
        <f>P5-$B5-SUM($C4:P4)</f>
        <v>1.0000000000000568</v>
      </c>
      <c r="Q6" s="36">
        <f>Q5-$B5-SUM($C4:Q4)</f>
        <v>0.50000000000005684</v>
      </c>
      <c r="R6" s="36">
        <f>R5-$B5-SUM($C4:R4)</f>
        <v>0.40000000000003411</v>
      </c>
      <c r="S6" s="36">
        <f>S5-$B5-SUM($C4:S4)</f>
        <v>0.20000000000004547</v>
      </c>
      <c r="T6" s="36">
        <f>T5-$B5-SUM($C4:T4)</f>
        <v>1.1000000000000227</v>
      </c>
      <c r="U6" s="36">
        <f>U5-$B5-SUM($C4:U4)</f>
        <v>1.3000000000000114</v>
      </c>
      <c r="V6" s="36">
        <f>V5-$B5-SUM($C4:V4)</f>
        <v>0.60000000000002274</v>
      </c>
      <c r="W6" s="36">
        <f>W5-$B5-SUM($C4:W4)</f>
        <v>0.90000000000003411</v>
      </c>
      <c r="X6" s="36">
        <f>X5-$B5-SUM($C4:X4)</f>
        <v>0.60000000000002274</v>
      </c>
      <c r="Y6" s="36">
        <f>Y5-$B5-SUM($C4:Y4)</f>
        <v>1.3000000000000114</v>
      </c>
      <c r="Z6" s="36">
        <f>Z5-$B5-SUM($C4:Z4)</f>
        <v>1.1000000000000227</v>
      </c>
      <c r="AA6" s="36">
        <f>AA5-$B5-SUM($C4:AA4)</f>
        <v>1.1000000000000227</v>
      </c>
      <c r="AB6" s="36">
        <f>AB5-$B5-SUM($C4:AB4)</f>
        <v>1.1000000000000227</v>
      </c>
      <c r="AC6" s="36">
        <f>AC5-$B5-SUM($C4:AC4)</f>
        <v>1</v>
      </c>
      <c r="AD6" s="36">
        <f>AD5-$B5-SUM($C4:AD4)</f>
        <v>1</v>
      </c>
      <c r="AE6" s="36">
        <f>AE5-$B5-SUM($C4:AE4)</f>
        <v>1.5</v>
      </c>
      <c r="AF6" s="36">
        <f>AF5-$B5-SUM($C4:AF4)</f>
        <v>1</v>
      </c>
      <c r="AG6" s="36">
        <f>AG5-$B5-SUM($C4:AG4)</f>
        <v>1.3999999999999773</v>
      </c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H4 J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9.3320312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2.59</v>
      </c>
      <c r="C3" s="11">
        <v>4.5999999999999996</v>
      </c>
      <c r="D3" s="11">
        <v>6.87</v>
      </c>
      <c r="E3" s="11">
        <v>5.65</v>
      </c>
      <c r="F3" s="11">
        <v>3.81</v>
      </c>
      <c r="G3" s="11">
        <v>6.12</v>
      </c>
      <c r="H3" s="11">
        <v>4.2</v>
      </c>
      <c r="I3" s="11">
        <v>2.0499999999999998</v>
      </c>
      <c r="J3" s="11">
        <v>3.74</v>
      </c>
      <c r="K3" s="11">
        <v>4.18</v>
      </c>
      <c r="L3" s="11">
        <v>1.74</v>
      </c>
      <c r="M3" s="11">
        <v>4.74</v>
      </c>
      <c r="N3" s="11">
        <v>2.35</v>
      </c>
      <c r="O3" s="11">
        <v>2.62</v>
      </c>
      <c r="P3" s="11">
        <v>4.8</v>
      </c>
      <c r="Q3" s="11">
        <v>3.77</v>
      </c>
      <c r="R3" s="11">
        <v>1.89</v>
      </c>
      <c r="S3" s="11">
        <v>4.33</v>
      </c>
      <c r="T3" s="11">
        <v>3.86</v>
      </c>
      <c r="U3" s="11">
        <v>2.25</v>
      </c>
      <c r="V3" s="11">
        <v>5.36</v>
      </c>
      <c r="W3" s="11">
        <v>0.52900000000000003</v>
      </c>
      <c r="X3" s="11">
        <v>0</v>
      </c>
      <c r="Y3" s="11">
        <v>0</v>
      </c>
      <c r="Z3" s="11">
        <v>0</v>
      </c>
      <c r="AA3" s="11">
        <v>0</v>
      </c>
      <c r="AB3" s="11">
        <v>0.23200000000000001</v>
      </c>
      <c r="AC3" s="11">
        <v>1.43</v>
      </c>
      <c r="AD3" s="11">
        <v>0.35499999999999998</v>
      </c>
      <c r="AE3" s="11">
        <v>1.58</v>
      </c>
      <c r="AF3" s="11">
        <v>2.85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10.6</v>
      </c>
      <c r="C4" s="4">
        <v>20</v>
      </c>
      <c r="D4" s="4">
        <v>19.8</v>
      </c>
      <c r="E4" s="24">
        <v>13.3</v>
      </c>
      <c r="F4" s="24">
        <v>12.1</v>
      </c>
      <c r="G4" s="24">
        <v>16.3</v>
      </c>
      <c r="H4" s="24">
        <v>19.3</v>
      </c>
      <c r="I4" s="24">
        <v>8.1</v>
      </c>
      <c r="J4" s="24">
        <v>18.5</v>
      </c>
      <c r="K4" s="25">
        <v>18.600000000000001</v>
      </c>
      <c r="L4" s="24">
        <v>7.2</v>
      </c>
      <c r="M4" s="24">
        <v>14.7</v>
      </c>
      <c r="N4" s="24">
        <v>10.199999999999999</v>
      </c>
      <c r="O4" s="24">
        <v>8.6</v>
      </c>
      <c r="P4" s="24">
        <v>18.2</v>
      </c>
      <c r="Q4" s="24">
        <v>17.399999999999999</v>
      </c>
      <c r="R4" s="24">
        <v>7.5</v>
      </c>
      <c r="S4" s="24">
        <v>15.8</v>
      </c>
      <c r="T4" s="24">
        <v>13.8</v>
      </c>
      <c r="U4" s="24">
        <v>6.3</v>
      </c>
      <c r="V4" s="24">
        <v>13.7</v>
      </c>
      <c r="W4" s="24">
        <v>1.1000000000000001</v>
      </c>
      <c r="X4" s="24">
        <v>0</v>
      </c>
      <c r="Y4" s="24">
        <v>0</v>
      </c>
      <c r="Z4" s="4">
        <v>0</v>
      </c>
      <c r="AA4" s="4">
        <v>0</v>
      </c>
      <c r="AB4" s="4">
        <v>1</v>
      </c>
      <c r="AC4" s="4">
        <v>4.5</v>
      </c>
      <c r="AD4" s="4">
        <v>1.4</v>
      </c>
      <c r="AE4" s="4">
        <v>6.4</v>
      </c>
      <c r="AF4" s="4">
        <v>8.4</v>
      </c>
      <c r="AI4" s="15">
        <f>SUM(C4:AG4)</f>
        <v>302.19999999999987</v>
      </c>
      <c r="AJ4" s="6">
        <f>AVERAGE(C4:AG4)</f>
        <v>10.073333333333329</v>
      </c>
      <c r="AK4" s="17"/>
    </row>
    <row r="5" spans="1:40" x14ac:dyDescent="0.25">
      <c r="A5" s="2" t="s">
        <v>16</v>
      </c>
      <c r="B5" s="16">
        <v>147389</v>
      </c>
      <c r="C5" s="16">
        <v>147409</v>
      </c>
      <c r="D5" s="16">
        <v>147429</v>
      </c>
      <c r="E5" s="16">
        <v>147442</v>
      </c>
      <c r="F5" s="16">
        <v>147454</v>
      </c>
      <c r="G5" s="16">
        <v>147471</v>
      </c>
      <c r="H5" s="16">
        <v>147490</v>
      </c>
      <c r="I5" s="16">
        <v>147498</v>
      </c>
      <c r="J5" s="16">
        <v>147517</v>
      </c>
      <c r="K5" s="16">
        <v>147535</v>
      </c>
      <c r="L5" s="16">
        <v>147543</v>
      </c>
      <c r="M5" s="16">
        <v>147557</v>
      </c>
      <c r="N5" s="16">
        <v>147568</v>
      </c>
      <c r="O5" s="16">
        <v>147576</v>
      </c>
      <c r="P5" s="16">
        <v>147594</v>
      </c>
      <c r="Q5" s="16">
        <v>147612</v>
      </c>
      <c r="R5" s="16">
        <v>147619</v>
      </c>
      <c r="S5" s="16">
        <v>147635</v>
      </c>
      <c r="T5" s="16">
        <v>147649</v>
      </c>
      <c r="U5" s="16">
        <v>147655</v>
      </c>
      <c r="V5" s="16">
        <v>147669</v>
      </c>
      <c r="W5" s="16">
        <v>147670</v>
      </c>
      <c r="X5" s="16">
        <v>147670</v>
      </c>
      <c r="Y5" s="16">
        <v>147670</v>
      </c>
      <c r="Z5" s="16">
        <v>147670</v>
      </c>
      <c r="AA5" s="16">
        <v>147670</v>
      </c>
      <c r="AB5" s="16">
        <v>147671</v>
      </c>
      <c r="AC5" s="16">
        <v>147676</v>
      </c>
      <c r="AD5" s="16">
        <v>147677</v>
      </c>
      <c r="AE5" s="16">
        <v>147684</v>
      </c>
      <c r="AF5" s="16">
        <v>147692</v>
      </c>
      <c r="AG5" s="16"/>
      <c r="AI5">
        <f>MAX(C5:AG5)-B5</f>
        <v>303</v>
      </c>
    </row>
    <row r="6" spans="1:40" s="8" customFormat="1" x14ac:dyDescent="0.25">
      <c r="A6" s="34"/>
      <c r="B6" s="36"/>
      <c r="C6" s="36">
        <f>C5-$B5-SUM($C4:C4)</f>
        <v>0</v>
      </c>
      <c r="D6" s="36">
        <f>D5-$B5-SUM($C4:D4)</f>
        <v>0.20000000000000284</v>
      </c>
      <c r="E6" s="36">
        <f>E5-$B5-SUM($C4:E4)</f>
        <v>-9.9999999999994316E-2</v>
      </c>
      <c r="F6" s="36">
        <f>F5-$B5-SUM($C4:F4)</f>
        <v>-0.19999999999998863</v>
      </c>
      <c r="G6" s="36">
        <f>G5-$B5-SUM($C4:G4)</f>
        <v>0.50000000000001421</v>
      </c>
      <c r="H6" s="36">
        <f>H5-$B5-SUM($C4:H4)</f>
        <v>0.20000000000001705</v>
      </c>
      <c r="I6" s="36">
        <f>I5-$B5-SUM($C4:I4)</f>
        <v>0.10000000000002274</v>
      </c>
      <c r="J6" s="36">
        <f>J5-$B5-SUM($C4:J4)</f>
        <v>0.60000000000002274</v>
      </c>
      <c r="K6" s="36">
        <f>K5-$B5-SUM($C4:K4)</f>
        <v>0</v>
      </c>
      <c r="L6" s="36">
        <f>L5-$B5-SUM($C4:L4)</f>
        <v>0.80000000000003979</v>
      </c>
      <c r="M6" s="36">
        <f>M5-$B5-SUM($C4:M4)</f>
        <v>0.10000000000005116</v>
      </c>
      <c r="N6" s="36">
        <f>N5-$B5-SUM($C4:N4)</f>
        <v>0.90000000000006253</v>
      </c>
      <c r="O6" s="36">
        <f>O5-$B5-SUM($C4:O4)</f>
        <v>0.30000000000006821</v>
      </c>
      <c r="P6" s="36">
        <f>P5-$B5-SUM($C4:P4)</f>
        <v>0.10000000000007958</v>
      </c>
      <c r="Q6" s="36">
        <f>Q5-$B5-SUM($C4:Q4)</f>
        <v>0.7000000000000739</v>
      </c>
      <c r="R6" s="36">
        <f>R5-$B5-SUM($C4:R4)</f>
        <v>0.2000000000000739</v>
      </c>
      <c r="S6" s="36">
        <f>S5-$B5-SUM($C4:S4)</f>
        <v>0.40000000000006253</v>
      </c>
      <c r="T6" s="36">
        <f>T5-$B5-SUM($C4:T4)</f>
        <v>0.60000000000007958</v>
      </c>
      <c r="U6" s="36">
        <f>U5-$B5-SUM($C4:U4)</f>
        <v>0.30000000000006821</v>
      </c>
      <c r="V6" s="36">
        <f>V5-$B5-SUM($C4:V4)</f>
        <v>0.60000000000007958</v>
      </c>
      <c r="W6" s="36">
        <f>W5-$B5-SUM($C4:W4)</f>
        <v>0.50000000000005684</v>
      </c>
      <c r="X6" s="36">
        <f>X5-$B5-SUM($C4:X4)</f>
        <v>0.50000000000005684</v>
      </c>
      <c r="Y6" s="36">
        <f>Y5-$B5-SUM($C4:Y4)</f>
        <v>0.50000000000005684</v>
      </c>
      <c r="Z6" s="36">
        <f>Z5-$B5-SUM($C4:Z4)</f>
        <v>0.50000000000005684</v>
      </c>
      <c r="AA6" s="36">
        <f>AA5-$B5-SUM($C4:AA4)</f>
        <v>0.50000000000005684</v>
      </c>
      <c r="AB6" s="36">
        <f>AB5-$B5-SUM($C4:AB4)</f>
        <v>0.50000000000005684</v>
      </c>
      <c r="AC6" s="36">
        <f>AC5-$B5-SUM($C4:AC4)</f>
        <v>1.0000000000000568</v>
      </c>
      <c r="AD6" s="36">
        <f>AD5-$B5-SUM($C4:AD4)</f>
        <v>0.60000000000007958</v>
      </c>
      <c r="AE6" s="36">
        <f>AE5-$B5-SUM($C4:AE4)</f>
        <v>1.2000000000001023</v>
      </c>
      <c r="AF6" s="36">
        <f>AF5-$B5-SUM($C4:AF4)</f>
        <v>0.80000000000012506</v>
      </c>
      <c r="AG6" s="36">
        <f>AG5-$B5-SUM($C4:AG4)</f>
        <v>-147691.20000000001</v>
      </c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H4 J4:Z4 AB4:AG4">
    <cfRule type="colorScale" priority="4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2">
      <colorScale>
        <cfvo type="num" val="0"/>
        <cfvo type="max"/>
        <color theme="0"/>
        <color rgb="FF00B050"/>
      </colorScale>
    </cfRule>
  </conditionalFormatting>
  <conditionalFormatting sqref="AA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9.3320312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2.85</v>
      </c>
      <c r="C3" s="11">
        <v>3.28</v>
      </c>
      <c r="D3" s="11">
        <v>3.33</v>
      </c>
      <c r="E3" s="11">
        <v>1.08</v>
      </c>
      <c r="F3" s="11">
        <v>3.72</v>
      </c>
      <c r="G3" s="11">
        <v>3.52</v>
      </c>
      <c r="H3" s="11">
        <v>4.17</v>
      </c>
      <c r="I3" s="11">
        <v>3.3</v>
      </c>
      <c r="J3" s="11">
        <v>2.71</v>
      </c>
      <c r="K3" s="11">
        <v>1.23</v>
      </c>
      <c r="L3" s="11">
        <v>1.87</v>
      </c>
      <c r="M3" s="11">
        <v>1.29</v>
      </c>
      <c r="N3" s="11">
        <v>1.38</v>
      </c>
      <c r="O3" s="11">
        <v>3.63</v>
      </c>
      <c r="P3" s="11">
        <v>1.52</v>
      </c>
      <c r="Q3" s="11">
        <v>3.97</v>
      </c>
      <c r="R3" s="11">
        <v>2.38</v>
      </c>
      <c r="S3" s="11">
        <v>3.43</v>
      </c>
      <c r="T3" s="11">
        <v>3.06</v>
      </c>
      <c r="U3" s="11">
        <v>3.16</v>
      </c>
      <c r="V3" s="11">
        <v>3.63</v>
      </c>
      <c r="W3" s="11">
        <v>3.67</v>
      </c>
      <c r="X3" s="11">
        <v>1.5</v>
      </c>
      <c r="Y3" s="11">
        <v>0</v>
      </c>
      <c r="Z3" s="11">
        <v>0.215</v>
      </c>
      <c r="AA3" s="11">
        <v>0.23200000000000001</v>
      </c>
      <c r="AB3" s="11">
        <v>0.16900000000000001</v>
      </c>
      <c r="AC3" s="11">
        <v>0.15</v>
      </c>
      <c r="AD3" s="11">
        <v>0.16500000000000001</v>
      </c>
      <c r="AE3" s="11">
        <v>0.19400000000000001</v>
      </c>
      <c r="AF3" s="11">
        <v>0.219</v>
      </c>
      <c r="AG3" s="11">
        <v>0.20699999999999999</v>
      </c>
      <c r="AH3" s="11"/>
      <c r="AI3" s="11"/>
      <c r="AM3" s="5"/>
    </row>
    <row r="4" spans="1:40" s="4" customFormat="1" x14ac:dyDescent="0.25">
      <c r="A4" s="3" t="s">
        <v>7</v>
      </c>
      <c r="B4" s="4">
        <v>8.4</v>
      </c>
      <c r="C4" s="4">
        <v>11.3</v>
      </c>
      <c r="D4" s="4">
        <v>9</v>
      </c>
      <c r="E4" s="24">
        <v>5.0999999999999996</v>
      </c>
      <c r="F4" s="24">
        <v>9.8000000000000007</v>
      </c>
      <c r="G4" s="24">
        <v>10.9</v>
      </c>
      <c r="H4" s="24">
        <v>9.3000000000000007</v>
      </c>
      <c r="I4" s="24">
        <v>5.7</v>
      </c>
      <c r="J4" s="24">
        <v>8.4</v>
      </c>
      <c r="K4" s="25">
        <v>4.8</v>
      </c>
      <c r="L4" s="24">
        <v>4.8</v>
      </c>
      <c r="M4" s="24">
        <v>4.9000000000000004</v>
      </c>
      <c r="N4" s="24">
        <v>6</v>
      </c>
      <c r="O4" s="24">
        <v>10.6</v>
      </c>
      <c r="P4" s="24">
        <v>4.7</v>
      </c>
      <c r="Q4" s="24">
        <v>9.4</v>
      </c>
      <c r="R4" s="24">
        <v>9.8000000000000007</v>
      </c>
      <c r="S4" s="24">
        <v>10.1</v>
      </c>
      <c r="T4" s="24">
        <v>7.6</v>
      </c>
      <c r="U4" s="24">
        <v>5.0999999999999996</v>
      </c>
      <c r="V4" s="24">
        <v>8.1999999999999993</v>
      </c>
      <c r="W4" s="24">
        <v>10.8</v>
      </c>
      <c r="X4" s="24">
        <v>2.6</v>
      </c>
      <c r="Y4" s="24">
        <v>0</v>
      </c>
      <c r="Z4" s="4">
        <v>0.9</v>
      </c>
      <c r="AA4" s="4">
        <v>1</v>
      </c>
      <c r="AB4" s="4">
        <v>0.7</v>
      </c>
      <c r="AC4" s="4">
        <v>0.6</v>
      </c>
      <c r="AD4" s="4">
        <v>0.7</v>
      </c>
      <c r="AE4" s="4">
        <v>0.8</v>
      </c>
      <c r="AF4" s="4">
        <v>0.8</v>
      </c>
      <c r="AG4" s="4">
        <v>0.9</v>
      </c>
      <c r="AI4" s="15">
        <f>SUM(C4:AG4)</f>
        <v>175.3</v>
      </c>
      <c r="AJ4" s="6">
        <f>AVERAGE(C4:AG4)</f>
        <v>5.6548387096774198</v>
      </c>
      <c r="AK4" s="17"/>
    </row>
    <row r="5" spans="1:40" x14ac:dyDescent="0.25">
      <c r="A5" s="2" t="s">
        <v>16</v>
      </c>
      <c r="B5" s="16">
        <v>147692</v>
      </c>
      <c r="C5" s="16">
        <v>147704</v>
      </c>
      <c r="D5" s="16">
        <v>147713</v>
      </c>
      <c r="E5" s="16">
        <v>147718</v>
      </c>
      <c r="F5" s="16">
        <v>147728</v>
      </c>
      <c r="G5" s="16">
        <v>147739</v>
      </c>
      <c r="H5" s="16">
        <v>147748</v>
      </c>
      <c r="I5" s="16">
        <v>147754</v>
      </c>
      <c r="J5" s="16">
        <v>147762</v>
      </c>
      <c r="K5" s="16">
        <v>147767</v>
      </c>
      <c r="L5" s="16">
        <v>147772</v>
      </c>
      <c r="M5" s="16">
        <v>147777</v>
      </c>
      <c r="N5" s="16">
        <v>147783</v>
      </c>
      <c r="O5" s="16">
        <v>147793</v>
      </c>
      <c r="P5" s="16">
        <v>147798</v>
      </c>
      <c r="Q5" s="16">
        <v>147808</v>
      </c>
      <c r="R5" s="16">
        <v>147817</v>
      </c>
      <c r="S5" s="16">
        <v>147828</v>
      </c>
      <c r="T5" s="16">
        <v>147835</v>
      </c>
      <c r="U5" s="16">
        <v>147840</v>
      </c>
      <c r="V5" s="16">
        <v>147849</v>
      </c>
      <c r="W5" s="16">
        <v>147859</v>
      </c>
      <c r="X5" s="16">
        <v>147862</v>
      </c>
      <c r="Y5" s="16">
        <v>147862</v>
      </c>
      <c r="Z5" s="16">
        <v>147863</v>
      </c>
      <c r="AA5" s="16">
        <v>147864</v>
      </c>
      <c r="AB5" s="16">
        <v>147865</v>
      </c>
      <c r="AC5" s="16">
        <v>147865</v>
      </c>
      <c r="AD5" s="16">
        <v>147866</v>
      </c>
      <c r="AE5" s="16">
        <v>147867</v>
      </c>
      <c r="AF5" s="16">
        <v>147868</v>
      </c>
      <c r="AG5" s="16">
        <v>147869</v>
      </c>
      <c r="AI5">
        <f>MAX(C5:AG5)-B5</f>
        <v>177</v>
      </c>
    </row>
    <row r="6" spans="1:40" s="8" customFormat="1" x14ac:dyDescent="0.25">
      <c r="A6" s="34"/>
      <c r="B6" s="36"/>
      <c r="C6" s="36">
        <f>C5-$B5-SUM($C4:C4)</f>
        <v>0.69999999999999929</v>
      </c>
      <c r="D6" s="36">
        <f>D5-$B5-SUM($C4:D4)</f>
        <v>0.69999999999999929</v>
      </c>
      <c r="E6" s="36">
        <f>E5-$B5-SUM($C4:E4)</f>
        <v>0.60000000000000142</v>
      </c>
      <c r="F6" s="36">
        <f>F5-$B5-SUM($C4:F4)</f>
        <v>0.79999999999999716</v>
      </c>
      <c r="G6" s="36">
        <f>G5-$B5-SUM($C4:G4)</f>
        <v>0.89999999999999858</v>
      </c>
      <c r="H6" s="36">
        <f>H5-$B5-SUM($C4:H4)</f>
        <v>0.59999999999999432</v>
      </c>
      <c r="I6" s="36">
        <f>I5-$B5-SUM($C4:I4)</f>
        <v>0.89999999999999147</v>
      </c>
      <c r="J6" s="36">
        <f>J5-$B5-SUM($C4:J4)</f>
        <v>0.49999999999998579</v>
      </c>
      <c r="K6" s="36">
        <f>K5-$B5-SUM($C4:K4)</f>
        <v>0.69999999999998863</v>
      </c>
      <c r="L6" s="36">
        <f>L5-$B5-SUM($C4:L4)</f>
        <v>0.89999999999999147</v>
      </c>
      <c r="M6" s="36">
        <f>M5-$B5-SUM($C4:M4)</f>
        <v>0.99999999999998579</v>
      </c>
      <c r="N6" s="36">
        <f>N5-$B5-SUM($C4:N4)</f>
        <v>0.99999999999998579</v>
      </c>
      <c r="O6" s="36">
        <f>O5-$B5-SUM($C4:O4)</f>
        <v>0.39999999999999147</v>
      </c>
      <c r="P6" s="36">
        <f>P5-$B5-SUM($C4:P4)</f>
        <v>0.69999999999998863</v>
      </c>
      <c r="Q6" s="36">
        <f>Q5-$B5-SUM($C4:Q4)</f>
        <v>1.2999999999999829</v>
      </c>
      <c r="R6" s="36">
        <f>R5-$B5-SUM($C4:R4)</f>
        <v>0.49999999999998579</v>
      </c>
      <c r="S6" s="36">
        <f>S5-$B5-SUM($C4:S4)</f>
        <v>1.3999999999999773</v>
      </c>
      <c r="T6" s="36">
        <f>T5-$B5-SUM($C4:T4)</f>
        <v>0.79999999999998295</v>
      </c>
      <c r="U6" s="36">
        <f>U5-$B5-SUM($C4:U4)</f>
        <v>0.69999999999998863</v>
      </c>
      <c r="V6" s="36">
        <f>V5-$B5-SUM($C4:V4)</f>
        <v>1.5</v>
      </c>
      <c r="W6" s="36">
        <f>W5-$B5-SUM($C4:W4)</f>
        <v>0.69999999999998863</v>
      </c>
      <c r="X6" s="36">
        <f>X5-$B5-SUM($C4:X4)</f>
        <v>1.0999999999999943</v>
      </c>
      <c r="Y6" s="36">
        <f>Y5-$B5-SUM($C4:Y4)</f>
        <v>1.0999999999999943</v>
      </c>
      <c r="Z6" s="36">
        <f>Z5-$B5-SUM($C4:Z4)</f>
        <v>1.1999999999999886</v>
      </c>
      <c r="AA6" s="36">
        <f>AA5-$B5-SUM($C4:AA4)</f>
        <v>1.1999999999999886</v>
      </c>
      <c r="AB6" s="36">
        <f>AB5-$B5-SUM($C4:AB4)</f>
        <v>1.5</v>
      </c>
      <c r="AC6" s="36">
        <f>AC5-$B5-SUM($C4:AC4)</f>
        <v>0.90000000000000568</v>
      </c>
      <c r="AD6" s="36">
        <f>AD5-$B5-SUM($C4:AD4)</f>
        <v>1.2000000000000171</v>
      </c>
      <c r="AE6" s="36">
        <f>AE5-$B5-SUM($C4:AE4)</f>
        <v>1.4000000000000057</v>
      </c>
      <c r="AF6" s="36">
        <f>AF5-$B5-SUM($C4:AF4)</f>
        <v>1.5999999999999943</v>
      </c>
      <c r="AG6" s="36">
        <f>AG5-$B5-SUM($C4:AG4)</f>
        <v>1.6999999999999886</v>
      </c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AG4">
    <cfRule type="colorScale" priority="2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>
      <selection activeCell="R57" sqref="R57"/>
    </sheetView>
  </sheetViews>
  <sheetFormatPr baseColWidth="10" defaultRowHeight="13.2" x14ac:dyDescent="0.25"/>
  <cols>
    <col min="1" max="1" width="19.3320312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0.20699999999999999</v>
      </c>
      <c r="C3" s="11">
        <v>0.379</v>
      </c>
      <c r="D3" s="11">
        <v>0.315</v>
      </c>
      <c r="E3" s="11">
        <v>0.51</v>
      </c>
      <c r="F3" s="11">
        <v>0.50700000000000001</v>
      </c>
      <c r="G3" s="11">
        <v>1.6</v>
      </c>
      <c r="H3" s="11">
        <v>3.79</v>
      </c>
      <c r="I3" s="11">
        <v>4.51</v>
      </c>
      <c r="J3" s="11">
        <v>3.73</v>
      </c>
      <c r="K3" s="11">
        <v>4.09</v>
      </c>
      <c r="L3" s="11">
        <v>1.77</v>
      </c>
      <c r="M3" s="11">
        <v>0.39400000000000002</v>
      </c>
      <c r="N3" s="11">
        <v>0.52500000000000002</v>
      </c>
      <c r="O3" s="11">
        <v>1.44</v>
      </c>
      <c r="P3" s="11">
        <v>3.07</v>
      </c>
      <c r="Q3" s="11">
        <v>2.87</v>
      </c>
      <c r="R3" s="11">
        <v>3.99</v>
      </c>
      <c r="S3" s="11">
        <v>4.67</v>
      </c>
      <c r="T3" s="11">
        <v>3.44</v>
      </c>
      <c r="U3" s="11">
        <v>2.4900000000000002</v>
      </c>
      <c r="V3" s="11">
        <v>5.16</v>
      </c>
      <c r="W3" s="11">
        <v>2.6</v>
      </c>
      <c r="X3" s="11">
        <v>4.46</v>
      </c>
      <c r="Y3" s="11">
        <v>5.9</v>
      </c>
      <c r="Z3" s="11">
        <v>5.8</v>
      </c>
      <c r="AA3" s="11">
        <v>4.62</v>
      </c>
      <c r="AB3" s="11">
        <v>4.3</v>
      </c>
      <c r="AC3" s="11">
        <v>6.68</v>
      </c>
      <c r="AD3" s="11">
        <v>4.13</v>
      </c>
      <c r="AE3" s="11">
        <v>4.9800000000000004</v>
      </c>
      <c r="AF3" s="11">
        <v>3.7</v>
      </c>
      <c r="AG3" s="11">
        <v>1.64</v>
      </c>
      <c r="AH3" s="11"/>
      <c r="AI3" s="11"/>
      <c r="AM3" s="5"/>
    </row>
    <row r="4" spans="1:40" s="4" customFormat="1" x14ac:dyDescent="0.25">
      <c r="A4" s="3" t="s">
        <v>7</v>
      </c>
      <c r="B4" s="4">
        <v>0.9</v>
      </c>
      <c r="C4" s="4">
        <v>1.1000000000000001</v>
      </c>
      <c r="D4" s="4">
        <v>1</v>
      </c>
      <c r="E4" s="24">
        <v>1.7</v>
      </c>
      <c r="F4" s="24">
        <v>2.1</v>
      </c>
      <c r="G4" s="24">
        <v>4.0999999999999996</v>
      </c>
      <c r="H4" s="24">
        <v>8.4</v>
      </c>
      <c r="I4" s="24">
        <v>12</v>
      </c>
      <c r="J4" s="24">
        <v>6</v>
      </c>
      <c r="K4" s="25">
        <v>10.199999999999999</v>
      </c>
      <c r="L4" s="24">
        <v>6.6</v>
      </c>
      <c r="M4" s="24">
        <v>1.1000000000000001</v>
      </c>
      <c r="N4" s="24">
        <v>2.2999999999999998</v>
      </c>
      <c r="O4" s="24">
        <v>6.4</v>
      </c>
      <c r="P4" s="24">
        <v>8</v>
      </c>
      <c r="Q4" s="24">
        <v>11.6</v>
      </c>
      <c r="R4" s="24">
        <v>10.9</v>
      </c>
      <c r="S4" s="24">
        <v>15.5</v>
      </c>
      <c r="T4" s="24">
        <v>10.8</v>
      </c>
      <c r="U4" s="24">
        <v>7.4</v>
      </c>
      <c r="V4" s="24">
        <v>13.9</v>
      </c>
      <c r="W4" s="24">
        <v>10.1</v>
      </c>
      <c r="X4" s="24">
        <v>7.1</v>
      </c>
      <c r="Y4" s="24">
        <v>16.7</v>
      </c>
      <c r="Z4" s="4">
        <v>16</v>
      </c>
      <c r="AA4" s="4">
        <v>16.399999999999999</v>
      </c>
      <c r="AB4" s="4">
        <v>19.2</v>
      </c>
      <c r="AC4" s="4">
        <v>8.5</v>
      </c>
      <c r="AD4" s="4">
        <v>13</v>
      </c>
      <c r="AE4" s="4">
        <v>20.5</v>
      </c>
      <c r="AF4" s="4">
        <v>12.2</v>
      </c>
      <c r="AG4" s="4">
        <v>6.4</v>
      </c>
      <c r="AI4" s="15">
        <f>SUM(C4:AG4)</f>
        <v>287.19999999999993</v>
      </c>
      <c r="AJ4" s="6">
        <f>AVERAGE(C4:AG4)</f>
        <v>9.2645161290322555</v>
      </c>
      <c r="AK4" s="17"/>
    </row>
    <row r="5" spans="1:40" x14ac:dyDescent="0.25">
      <c r="A5" s="2" t="s">
        <v>16</v>
      </c>
      <c r="B5" s="16">
        <v>147869</v>
      </c>
      <c r="C5" s="16">
        <v>147870</v>
      </c>
      <c r="D5" s="16">
        <v>147871</v>
      </c>
      <c r="E5" s="16">
        <v>147873</v>
      </c>
      <c r="F5" s="16">
        <v>147875</v>
      </c>
      <c r="G5" s="16">
        <v>147879</v>
      </c>
      <c r="H5" s="16">
        <v>147887</v>
      </c>
      <c r="I5" s="16">
        <v>147899</v>
      </c>
      <c r="J5" s="16">
        <v>147905</v>
      </c>
      <c r="K5" s="16">
        <v>147916</v>
      </c>
      <c r="L5" s="16">
        <v>147922</v>
      </c>
      <c r="M5" s="16">
        <v>147924</v>
      </c>
      <c r="N5" s="16">
        <v>147926</v>
      </c>
      <c r="O5" s="16">
        <v>147932</v>
      </c>
      <c r="P5" s="16">
        <v>147940</v>
      </c>
      <c r="Q5" s="16">
        <v>147952</v>
      </c>
      <c r="R5" s="16">
        <v>147963</v>
      </c>
      <c r="S5" s="16">
        <v>147979</v>
      </c>
      <c r="T5" s="16">
        <v>147989</v>
      </c>
      <c r="U5" s="16">
        <v>147997</v>
      </c>
      <c r="V5" s="16">
        <v>148011</v>
      </c>
      <c r="W5" s="16">
        <v>148021</v>
      </c>
      <c r="X5" s="16">
        <v>148028</v>
      </c>
      <c r="Y5" s="16">
        <v>148045</v>
      </c>
      <c r="Z5" s="16">
        <v>148061</v>
      </c>
      <c r="AA5" s="16">
        <v>148077</v>
      </c>
      <c r="AB5" s="16">
        <v>148097</v>
      </c>
      <c r="AC5" s="16">
        <v>148105</v>
      </c>
      <c r="AD5" s="16">
        <v>148118</v>
      </c>
      <c r="AE5" s="16">
        <v>148139</v>
      </c>
      <c r="AF5" s="16">
        <v>148151</v>
      </c>
      <c r="AG5" s="16">
        <v>148158</v>
      </c>
      <c r="AI5">
        <f>MAX(C5:AG5)-B5</f>
        <v>289</v>
      </c>
    </row>
    <row r="6" spans="1:40" s="8" customFormat="1" x14ac:dyDescent="0.25">
      <c r="A6" s="34"/>
      <c r="B6" s="36"/>
      <c r="C6" s="36">
        <f>C5-$B5-SUM($C4:C4)</f>
        <v>-0.10000000000000009</v>
      </c>
      <c r="D6" s="36">
        <f>D5-$B5-SUM($C4:D4)</f>
        <v>-0.10000000000000009</v>
      </c>
      <c r="E6" s="36">
        <f>E5-$B5-SUM($C4:E4)</f>
        <v>0.20000000000000018</v>
      </c>
      <c r="F6" s="36">
        <f>F5-$B5-SUM($C4:F4)</f>
        <v>9.9999999999999645E-2</v>
      </c>
      <c r="G6" s="36">
        <f>G5-$B5-SUM($C4:G4)</f>
        <v>0</v>
      </c>
      <c r="H6" s="36">
        <f>H5-$B5-SUM($C4:H4)</f>
        <v>-0.39999999999999858</v>
      </c>
      <c r="I6" s="36">
        <f>I5-$B5-SUM($C4:I4)</f>
        <v>-0.39999999999999858</v>
      </c>
      <c r="J6" s="36">
        <f>J5-$B5-SUM($C4:J4)</f>
        <v>-0.39999999999999858</v>
      </c>
      <c r="K6" s="36">
        <f>K5-$B5-SUM($C4:K4)</f>
        <v>0.40000000000000568</v>
      </c>
      <c r="L6" s="36">
        <f>L5-$B5-SUM($C4:L4)</f>
        <v>-0.19999999999999574</v>
      </c>
      <c r="M6" s="36">
        <f>M5-$B5-SUM($C4:M4)</f>
        <v>0.70000000000000284</v>
      </c>
      <c r="N6" s="36">
        <f>N5-$B5-SUM($C4:N4)</f>
        <v>0.40000000000000568</v>
      </c>
      <c r="O6" s="36">
        <f>O5-$B5-SUM($C4:O4)</f>
        <v>0</v>
      </c>
      <c r="P6" s="36">
        <f>P5-$B5-SUM($C4:P4)</f>
        <v>0</v>
      </c>
      <c r="Q6" s="36">
        <f>Q5-$B5-SUM($C4:Q4)</f>
        <v>0.40000000000000568</v>
      </c>
      <c r="R6" s="36">
        <f>R5-$B5-SUM($C4:R4)</f>
        <v>0.5</v>
      </c>
      <c r="S6" s="36">
        <f>S5-$B5-SUM($C4:S4)</f>
        <v>1</v>
      </c>
      <c r="T6" s="36">
        <f>T5-$B5-SUM($C4:T4)</f>
        <v>0.20000000000000284</v>
      </c>
      <c r="U6" s="36">
        <f>U5-$B5-SUM($C4:U4)</f>
        <v>0.79999999999999716</v>
      </c>
      <c r="V6" s="36">
        <f>V5-$B5-SUM($C4:V4)</f>
        <v>0.90000000000000568</v>
      </c>
      <c r="W6" s="36">
        <f>W5-$B5-SUM($C4:W4)</f>
        <v>0.80000000000001137</v>
      </c>
      <c r="X6" s="36">
        <f>X5-$B5-SUM($C4:X4)</f>
        <v>0.70000000000001705</v>
      </c>
      <c r="Y6" s="36">
        <f>Y5-$B5-SUM($C4:Y4)</f>
        <v>1.0000000000000284</v>
      </c>
      <c r="Z6" s="36">
        <f>Z5-$B5-SUM($C4:Z4)</f>
        <v>1.0000000000000284</v>
      </c>
      <c r="AA6" s="36">
        <f>AA5-$B5-SUM($C4:AA4)</f>
        <v>0.60000000000002274</v>
      </c>
      <c r="AB6" s="36">
        <f>AB5-$B5-SUM($C4:AB4)</f>
        <v>1.4000000000000341</v>
      </c>
      <c r="AC6" s="36">
        <f>AC5-$B5-SUM($C4:AC4)</f>
        <v>0.90000000000003411</v>
      </c>
      <c r="AD6" s="36">
        <f>AD5-$B5-SUM($C4:AD4)</f>
        <v>0.90000000000003411</v>
      </c>
      <c r="AE6" s="36">
        <f>AE5-$B5-SUM($C4:AE4)</f>
        <v>1.4000000000000341</v>
      </c>
      <c r="AF6" s="36">
        <f>AF5-$B5-SUM($C4:AF4)</f>
        <v>1.2000000000000455</v>
      </c>
      <c r="AG6" s="36">
        <f>AG5-$B5-SUM($C4:AG4)</f>
        <v>1.8000000000000682</v>
      </c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9.3320312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1.64</v>
      </c>
      <c r="C3" s="11">
        <v>2.2999999999999998</v>
      </c>
      <c r="D3" s="11">
        <v>7.02</v>
      </c>
      <c r="E3" s="11">
        <v>7.15</v>
      </c>
      <c r="F3" s="11">
        <v>5.21</v>
      </c>
      <c r="G3" s="11">
        <v>5.26</v>
      </c>
      <c r="H3" s="11">
        <v>3.44</v>
      </c>
      <c r="I3" s="11">
        <v>5.92</v>
      </c>
      <c r="J3" s="11">
        <v>6.05</v>
      </c>
      <c r="K3" s="11">
        <v>7.07</v>
      </c>
      <c r="L3" s="11">
        <v>6.32</v>
      </c>
      <c r="M3" s="11">
        <v>2.75</v>
      </c>
      <c r="N3" s="11">
        <v>6.75</v>
      </c>
      <c r="O3" s="11">
        <v>1.38</v>
      </c>
      <c r="P3" s="11">
        <v>7.72</v>
      </c>
      <c r="Q3" s="11">
        <v>6.23</v>
      </c>
      <c r="R3" s="11">
        <v>8.52</v>
      </c>
      <c r="S3" s="11">
        <v>3.92</v>
      </c>
      <c r="T3" s="11">
        <v>7.58</v>
      </c>
      <c r="U3" s="11">
        <v>6.32</v>
      </c>
      <c r="V3" s="11">
        <v>5.65</v>
      </c>
      <c r="W3" s="11">
        <v>6.83</v>
      </c>
      <c r="X3" s="11">
        <v>4.93</v>
      </c>
      <c r="Y3" s="11">
        <v>4.22</v>
      </c>
      <c r="Z3" s="11">
        <v>4.05</v>
      </c>
      <c r="AA3" s="11">
        <v>8.1999999999999993</v>
      </c>
      <c r="AB3" s="11">
        <v>4.57</v>
      </c>
      <c r="AC3" s="11">
        <v>8.08</v>
      </c>
      <c r="AD3" s="11">
        <v>8.4700000000000006</v>
      </c>
      <c r="AE3" s="11"/>
      <c r="AF3" s="11"/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6.4</v>
      </c>
      <c r="C4" s="4">
        <v>9.1</v>
      </c>
      <c r="D4" s="4">
        <v>18.2</v>
      </c>
      <c r="E4" s="24">
        <v>19.399999999999999</v>
      </c>
      <c r="F4" s="24">
        <v>25.7</v>
      </c>
      <c r="G4" s="24">
        <v>26.9</v>
      </c>
      <c r="H4" s="24">
        <v>15.2</v>
      </c>
      <c r="I4" s="24">
        <v>23.4</v>
      </c>
      <c r="J4" s="24">
        <v>16.7</v>
      </c>
      <c r="K4" s="25">
        <v>27.6</v>
      </c>
      <c r="L4" s="24">
        <v>16.2</v>
      </c>
      <c r="M4" s="24">
        <v>10.7</v>
      </c>
      <c r="N4" s="24">
        <v>14.2</v>
      </c>
      <c r="O4" s="24">
        <v>5.4</v>
      </c>
      <c r="P4" s="24">
        <v>18.7</v>
      </c>
      <c r="Q4" s="24">
        <v>33.299999999999997</v>
      </c>
      <c r="R4" s="24">
        <v>20.7</v>
      </c>
      <c r="S4" s="24">
        <v>13.8</v>
      </c>
      <c r="T4" s="24">
        <v>26.3</v>
      </c>
      <c r="U4" s="24">
        <v>23.9</v>
      </c>
      <c r="V4" s="24">
        <v>15.7</v>
      </c>
      <c r="W4" s="24">
        <v>28.4</v>
      </c>
      <c r="X4" s="24">
        <v>20.5</v>
      </c>
      <c r="Y4" s="24">
        <v>13.5</v>
      </c>
      <c r="Z4" s="4">
        <v>18.5</v>
      </c>
      <c r="AA4" s="4">
        <v>15.3</v>
      </c>
      <c r="AB4" s="4">
        <v>12.3</v>
      </c>
      <c r="AC4" s="4">
        <v>12.8</v>
      </c>
      <c r="AD4" s="4">
        <v>35.1</v>
      </c>
      <c r="AI4" s="15">
        <f>SUM(C4:AG4)</f>
        <v>537.49999999999989</v>
      </c>
      <c r="AJ4" s="6">
        <f>AVERAGE(C4:AG4)</f>
        <v>19.196428571428566</v>
      </c>
      <c r="AK4" s="17"/>
    </row>
    <row r="5" spans="1:40" x14ac:dyDescent="0.25">
      <c r="A5" s="2" t="s">
        <v>16</v>
      </c>
      <c r="B5" s="16">
        <v>148158</v>
      </c>
      <c r="C5" s="16">
        <v>148167</v>
      </c>
      <c r="D5" s="16">
        <v>148185</v>
      </c>
      <c r="E5" s="16">
        <v>148205</v>
      </c>
      <c r="F5" s="16">
        <v>148230</v>
      </c>
      <c r="G5" s="16">
        <v>148257</v>
      </c>
      <c r="H5" s="16">
        <v>148273</v>
      </c>
      <c r="I5" s="16">
        <v>148296</v>
      </c>
      <c r="J5" s="16">
        <v>148313</v>
      </c>
      <c r="K5" s="16">
        <v>148340</v>
      </c>
      <c r="L5" s="16">
        <v>148357</v>
      </c>
      <c r="M5" s="16">
        <v>148367</v>
      </c>
      <c r="N5" s="16">
        <v>148382</v>
      </c>
      <c r="O5" s="16">
        <v>148387</v>
      </c>
      <c r="P5" s="16">
        <v>148406</v>
      </c>
      <c r="Q5" s="16">
        <v>148439</v>
      </c>
      <c r="R5" s="16">
        <v>148460</v>
      </c>
      <c r="S5" s="16">
        <v>148474</v>
      </c>
      <c r="T5" s="16">
        <v>148500</v>
      </c>
      <c r="U5" s="16">
        <v>148524</v>
      </c>
      <c r="V5" s="16">
        <v>148540</v>
      </c>
      <c r="W5" s="16">
        <v>148568</v>
      </c>
      <c r="X5" s="16">
        <v>148589</v>
      </c>
      <c r="Y5" s="16">
        <v>148602</v>
      </c>
      <c r="Z5" s="16">
        <v>148621</v>
      </c>
      <c r="AA5" s="16">
        <v>148636</v>
      </c>
      <c r="AB5" s="16">
        <v>148648</v>
      </c>
      <c r="AC5" s="16">
        <v>148661</v>
      </c>
      <c r="AD5" s="16">
        <v>148696</v>
      </c>
      <c r="AE5" s="16"/>
      <c r="AF5" s="16"/>
      <c r="AG5" s="16"/>
      <c r="AI5">
        <f>MAX(C5:AG5)-B5</f>
        <v>538</v>
      </c>
    </row>
    <row r="6" spans="1:40" s="8" customFormat="1" x14ac:dyDescent="0.25">
      <c r="A6" s="34"/>
      <c r="B6" s="36"/>
      <c r="C6" s="36">
        <f>C5-$B5-SUM($C4:C4)</f>
        <v>-9.9999999999999645E-2</v>
      </c>
      <c r="D6" s="36">
        <f>D5-$B5-SUM($C4:D4)</f>
        <v>-0.29999999999999716</v>
      </c>
      <c r="E6" s="36">
        <f>E5-$B5-SUM($C4:E4)</f>
        <v>0.30000000000000426</v>
      </c>
      <c r="F6" s="36">
        <f>F5-$B5-SUM($C4:F4)</f>
        <v>-0.39999999999999147</v>
      </c>
      <c r="G6" s="36">
        <f>G5-$B5-SUM($C4:G4)</f>
        <v>-0.29999999999998295</v>
      </c>
      <c r="H6" s="36">
        <f>H5-$B5-SUM($C4:H4)</f>
        <v>0.50000000000001421</v>
      </c>
      <c r="I6" s="36">
        <f>I5-$B5-SUM($C4:I4)</f>
        <v>0.10000000000002274</v>
      </c>
      <c r="J6" s="36">
        <f>J5-$B5-SUM($C4:J4)</f>
        <v>0.40000000000003411</v>
      </c>
      <c r="K6" s="36">
        <f>K5-$B5-SUM($C4:K4)</f>
        <v>-0.19999999999996021</v>
      </c>
      <c r="L6" s="36">
        <f>L5-$B5-SUM($C4:L4)</f>
        <v>0.60000000000005116</v>
      </c>
      <c r="M6" s="36">
        <f>M5-$B5-SUM($C4:M4)</f>
        <v>-9.9999999999937472E-2</v>
      </c>
      <c r="N6" s="36">
        <f>N5-$B5-SUM($C4:N4)</f>
        <v>0.7000000000000739</v>
      </c>
      <c r="O6" s="36">
        <f>O5-$B5-SUM($C4:O4)</f>
        <v>0.30000000000006821</v>
      </c>
      <c r="P6" s="36">
        <f>P5-$B5-SUM($C4:P4)</f>
        <v>0.60000000000007958</v>
      </c>
      <c r="Q6" s="36">
        <f>Q5-$B5-SUM($C4:Q4)</f>
        <v>0.30000000000006821</v>
      </c>
      <c r="R6" s="36">
        <f>R5-$B5-SUM($C4:R4)</f>
        <v>0.60000000000007958</v>
      </c>
      <c r="S6" s="36">
        <f>S5-$B5-SUM($C4:S4)</f>
        <v>0.80000000000006821</v>
      </c>
      <c r="T6" s="36">
        <f>T5-$B5-SUM($C4:T4)</f>
        <v>0.50000000000005684</v>
      </c>
      <c r="U6" s="36">
        <f>U5-$B5-SUM($C4:U4)</f>
        <v>0.60000000000007958</v>
      </c>
      <c r="V6" s="36">
        <f>V5-$B5-SUM($C4:V4)</f>
        <v>0.90000000000009095</v>
      </c>
      <c r="W6" s="36">
        <f>W5-$B5-SUM($C4:W4)</f>
        <v>0.50000000000011369</v>
      </c>
      <c r="X6" s="36">
        <f>X5-$B5-SUM($C4:X4)</f>
        <v>1.0000000000001137</v>
      </c>
      <c r="Y6" s="36">
        <f>Y5-$B5-SUM($C4:Y4)</f>
        <v>0.50000000000011369</v>
      </c>
      <c r="Z6" s="36">
        <f>Z5-$B5-SUM($C4:Z4)</f>
        <v>1.0000000000001137</v>
      </c>
      <c r="AA6" s="36">
        <f>AA5-$B5-SUM($C4:AA4)</f>
        <v>0.70000000000010232</v>
      </c>
      <c r="AB6" s="36">
        <f>AB5-$B5-SUM($C4:AB4)</f>
        <v>0.40000000000009095</v>
      </c>
      <c r="AC6" s="36">
        <f>AC5-$B5-SUM($C4:AC4)</f>
        <v>0.60000000000007958</v>
      </c>
      <c r="AD6" s="36">
        <f>AD5-$B5-SUM($C4:AD4)</f>
        <v>0.50000000000011369</v>
      </c>
      <c r="AE6" s="36">
        <f>AE5-$B5-SUM($C4:AE4)</f>
        <v>-148695.5</v>
      </c>
      <c r="AF6" s="36">
        <f>AF5-$B5-SUM($C4:AF4)</f>
        <v>-148695.5</v>
      </c>
      <c r="AG6" s="36">
        <f>AG5-$B5-SUM($C4:AG4)</f>
        <v>-148695.5</v>
      </c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19.3320312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8.4700000000000006</v>
      </c>
      <c r="C3" s="11">
        <v>9.3699999999999992</v>
      </c>
      <c r="D3" s="11">
        <v>8.48</v>
      </c>
      <c r="E3" s="11">
        <v>7.15</v>
      </c>
      <c r="F3" s="11">
        <v>7.06</v>
      </c>
      <c r="G3" s="11">
        <v>7.07</v>
      </c>
      <c r="H3" s="11">
        <v>7.02</v>
      </c>
      <c r="I3" s="11">
        <v>7.07</v>
      </c>
      <c r="J3" s="11">
        <v>7.06</v>
      </c>
      <c r="K3" s="11">
        <v>7.95</v>
      </c>
      <c r="L3" s="11">
        <v>10</v>
      </c>
      <c r="M3" s="11">
        <v>9.34</v>
      </c>
      <c r="N3" s="11">
        <v>5.14</v>
      </c>
      <c r="O3" s="11">
        <v>10</v>
      </c>
      <c r="P3" s="11">
        <v>8.16</v>
      </c>
      <c r="Q3" s="11">
        <v>2.27</v>
      </c>
      <c r="R3" s="11">
        <v>4.8499999999999996</v>
      </c>
      <c r="S3" s="11">
        <v>8.8800000000000008</v>
      </c>
      <c r="T3" s="11">
        <v>7.97</v>
      </c>
      <c r="U3" s="11">
        <v>7.89</v>
      </c>
      <c r="V3" s="11">
        <v>7.59</v>
      </c>
      <c r="W3" s="11">
        <v>7.71</v>
      </c>
      <c r="X3" s="11">
        <v>10</v>
      </c>
      <c r="Y3" s="11">
        <v>10</v>
      </c>
      <c r="Z3" s="11">
        <v>10</v>
      </c>
      <c r="AA3" s="11">
        <v>9.61</v>
      </c>
      <c r="AB3" s="11">
        <v>8.4600000000000009</v>
      </c>
      <c r="AC3" s="11">
        <v>10</v>
      </c>
      <c r="AD3" s="11">
        <v>10</v>
      </c>
      <c r="AE3" s="11">
        <v>4.3600000000000003</v>
      </c>
      <c r="AF3" s="11">
        <v>8.84</v>
      </c>
      <c r="AG3" s="11">
        <v>9.9499999999999993</v>
      </c>
      <c r="AH3" s="11"/>
      <c r="AI3" s="11"/>
      <c r="AM3" s="5"/>
    </row>
    <row r="4" spans="1:40" s="4" customFormat="1" x14ac:dyDescent="0.25">
      <c r="A4" s="3" t="s">
        <v>7</v>
      </c>
      <c r="B4" s="4">
        <v>35.1</v>
      </c>
      <c r="C4" s="4">
        <v>21.6</v>
      </c>
      <c r="D4" s="4">
        <v>29.4</v>
      </c>
      <c r="E4" s="24">
        <v>43.9</v>
      </c>
      <c r="F4" s="24">
        <v>42.1</v>
      </c>
      <c r="G4" s="24">
        <v>43</v>
      </c>
      <c r="H4" s="24">
        <v>42.5</v>
      </c>
      <c r="I4" s="24">
        <v>42.9</v>
      </c>
      <c r="J4" s="24">
        <v>43</v>
      </c>
      <c r="K4" s="25">
        <v>40.9</v>
      </c>
      <c r="L4" s="24">
        <v>31</v>
      </c>
      <c r="M4" s="24">
        <v>34.4</v>
      </c>
      <c r="N4" s="24">
        <v>11.7</v>
      </c>
      <c r="O4" s="24">
        <v>37.1</v>
      </c>
      <c r="P4" s="24">
        <v>22.1</v>
      </c>
      <c r="Q4" s="24">
        <v>11.7</v>
      </c>
      <c r="R4" s="24">
        <v>15.5</v>
      </c>
      <c r="S4" s="24">
        <v>21.9</v>
      </c>
      <c r="T4" s="24">
        <v>51</v>
      </c>
      <c r="U4" s="24">
        <v>50.1</v>
      </c>
      <c r="V4" s="24">
        <v>47.6</v>
      </c>
      <c r="W4" s="24">
        <v>35.299999999999997</v>
      </c>
      <c r="X4" s="24">
        <v>38.4</v>
      </c>
      <c r="Y4" s="24">
        <v>31.1</v>
      </c>
      <c r="Z4" s="4">
        <v>38.799999999999997</v>
      </c>
      <c r="AA4" s="4">
        <v>25.4</v>
      </c>
      <c r="AB4" s="4">
        <v>14.9</v>
      </c>
      <c r="AC4" s="4">
        <v>32.1</v>
      </c>
      <c r="AD4" s="4">
        <v>28.7</v>
      </c>
      <c r="AE4" s="4">
        <v>11</v>
      </c>
      <c r="AF4" s="4">
        <v>51.8</v>
      </c>
      <c r="AG4" s="4">
        <v>51.5</v>
      </c>
      <c r="AI4" s="15">
        <f>SUM(C4:AG4)</f>
        <v>1042.3999999999999</v>
      </c>
      <c r="AJ4" s="6">
        <f>AVERAGE(C4:AG4)</f>
        <v>33.625806451612895</v>
      </c>
      <c r="AK4" s="17"/>
    </row>
    <row r="5" spans="1:40" x14ac:dyDescent="0.25">
      <c r="A5" s="2" t="s">
        <v>16</v>
      </c>
      <c r="B5" s="16">
        <v>148696</v>
      </c>
      <c r="C5" s="16">
        <v>148718</v>
      </c>
      <c r="D5" s="16">
        <v>148747</v>
      </c>
      <c r="E5" s="16">
        <v>148790</v>
      </c>
      <c r="F5" s="16">
        <v>148833</v>
      </c>
      <c r="G5" s="16">
        <v>148876</v>
      </c>
      <c r="H5" s="16">
        <v>148918</v>
      </c>
      <c r="I5" s="16">
        <v>148961</v>
      </c>
      <c r="J5" s="16">
        <v>149004</v>
      </c>
      <c r="K5" s="16">
        <v>149045</v>
      </c>
      <c r="L5" s="16">
        <v>149076</v>
      </c>
      <c r="M5" s="16">
        <v>149111</v>
      </c>
      <c r="N5" s="16">
        <v>149122</v>
      </c>
      <c r="O5" s="16">
        <v>149160</v>
      </c>
      <c r="P5" s="16">
        <v>149182</v>
      </c>
      <c r="Q5" s="16">
        <v>149193</v>
      </c>
      <c r="R5" s="16">
        <v>149209</v>
      </c>
      <c r="S5" s="16">
        <v>149231</v>
      </c>
      <c r="T5" s="16">
        <v>149282</v>
      </c>
      <c r="U5" s="16">
        <v>149332</v>
      </c>
      <c r="V5" s="16">
        <v>149380</v>
      </c>
      <c r="W5" s="16">
        <v>149415</v>
      </c>
      <c r="X5" s="16">
        <v>149453</v>
      </c>
      <c r="Y5" s="16">
        <v>149485</v>
      </c>
      <c r="Z5" s="16">
        <v>149524</v>
      </c>
      <c r="AA5" s="16">
        <v>149549</v>
      </c>
      <c r="AB5" s="16">
        <v>149564</v>
      </c>
      <c r="AC5" s="16">
        <v>149596</v>
      </c>
      <c r="AD5" s="16">
        <v>149625</v>
      </c>
      <c r="AE5" s="16">
        <v>149636</v>
      </c>
      <c r="AF5" s="16">
        <v>149688</v>
      </c>
      <c r="AG5" s="16">
        <v>149739</v>
      </c>
      <c r="AI5">
        <f>MAX(C5:AG5)-B5</f>
        <v>1043</v>
      </c>
    </row>
    <row r="6" spans="1:40" s="8" customFormat="1" x14ac:dyDescent="0.25">
      <c r="A6" s="34"/>
      <c r="B6" s="36"/>
      <c r="C6" s="36">
        <f>C5-$B5-SUM($C4:C4)</f>
        <v>0.39999999999999858</v>
      </c>
      <c r="D6" s="36">
        <f>D5-$B5-SUM($C4:D4)</f>
        <v>0</v>
      </c>
      <c r="E6" s="36">
        <f>E5-$B5-SUM($C4:E4)</f>
        <v>-0.90000000000000568</v>
      </c>
      <c r="F6" s="36">
        <f>F5-$B5-SUM($C4:F4)</f>
        <v>0</v>
      </c>
      <c r="G6" s="36">
        <f>G5-$B5-SUM($C4:G4)</f>
        <v>0</v>
      </c>
      <c r="H6" s="36">
        <f>H5-$B5-SUM($C4:H4)</f>
        <v>-0.5</v>
      </c>
      <c r="I6" s="36">
        <f>I5-$B5-SUM($C4:I4)</f>
        <v>-0.39999999999997726</v>
      </c>
      <c r="J6" s="36">
        <f>J5-$B5-SUM($C4:J4)</f>
        <v>-0.39999999999997726</v>
      </c>
      <c r="K6" s="36">
        <f>K5-$B5-SUM($C4:K4)</f>
        <v>-0.29999999999995453</v>
      </c>
      <c r="L6" s="36">
        <f>L5-$B5-SUM($C4:L4)</f>
        <v>-0.29999999999995453</v>
      </c>
      <c r="M6" s="36">
        <f>M5-$B5-SUM($C4:M4)</f>
        <v>0.30000000000006821</v>
      </c>
      <c r="N6" s="36">
        <f>N5-$B5-SUM($C4:N4)</f>
        <v>-0.39999999999992042</v>
      </c>
      <c r="O6" s="36">
        <f>O5-$B5-SUM($C4:O4)</f>
        <v>0.50000000000005684</v>
      </c>
      <c r="P6" s="36">
        <f>P5-$B5-SUM($C4:P4)</f>
        <v>0.40000000000003411</v>
      </c>
      <c r="Q6" s="36">
        <f>Q5-$B5-SUM($C4:Q4)</f>
        <v>-0.29999999999995453</v>
      </c>
      <c r="R6" s="36">
        <f>R5-$B5-SUM($C4:R4)</f>
        <v>0.20000000000004547</v>
      </c>
      <c r="S6" s="36">
        <f>S5-$B5-SUM($C4:S4)</f>
        <v>0.30000000000006821</v>
      </c>
      <c r="T6" s="36">
        <f>T5-$B5-SUM($C4:T4)</f>
        <v>0.30000000000006821</v>
      </c>
      <c r="U6" s="36">
        <f>U5-$B5-SUM($C4:U4)</f>
        <v>0.20000000000004547</v>
      </c>
      <c r="V6" s="36">
        <f>V5-$B5-SUM($C4:V4)</f>
        <v>0.60000000000002274</v>
      </c>
      <c r="W6" s="36">
        <f>W5-$B5-SUM($C4:W4)</f>
        <v>0.30000000000006821</v>
      </c>
      <c r="X6" s="36">
        <f>X5-$B5-SUM($C4:X4)</f>
        <v>-9.9999999999909051E-2</v>
      </c>
      <c r="Y6" s="36">
        <f>Y5-$B5-SUM($C4:Y4)</f>
        <v>0.80000000000006821</v>
      </c>
      <c r="Z6" s="36">
        <f>Z5-$B5-SUM($C4:Z4)</f>
        <v>1.0000000000001137</v>
      </c>
      <c r="AA6" s="36">
        <f>AA5-$B5-SUM($C4:AA4)</f>
        <v>0.60000000000013642</v>
      </c>
      <c r="AB6" s="36">
        <f>AB5-$B5-SUM($C4:AB4)</f>
        <v>0.70000000000015916</v>
      </c>
      <c r="AC6" s="36">
        <f>AC5-$B5-SUM($C4:AC4)</f>
        <v>0.60000000000013642</v>
      </c>
      <c r="AD6" s="36">
        <f>AD5-$B5-SUM($C4:AD4)</f>
        <v>0.90000000000009095</v>
      </c>
      <c r="AE6" s="36">
        <f>AE5-$B5-SUM($C4:AE4)</f>
        <v>0.90000000000009095</v>
      </c>
      <c r="AF6" s="36">
        <f>AF5-$B5-SUM($C4:AF4)</f>
        <v>1.1000000000001364</v>
      </c>
      <c r="AG6" s="36">
        <f>AG5-$B5-SUM($C4:AG4)</f>
        <v>0.60000000000013642</v>
      </c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tabSelected="1" workbookViewId="0"/>
  </sheetViews>
  <sheetFormatPr baseColWidth="10" defaultRowHeight="13.2" x14ac:dyDescent="0.25"/>
  <cols>
    <col min="1" max="1" width="19.33203125" style="2" customWidth="1"/>
    <col min="2" max="2" width="6.88671875" style="2" customWidth="1"/>
    <col min="3" max="33" width="6.886718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9.9499999999999993</v>
      </c>
      <c r="C3" s="11">
        <v>10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51.5</v>
      </c>
      <c r="C4" s="4">
        <v>45.2</v>
      </c>
      <c r="E4" s="24"/>
      <c r="F4" s="24"/>
      <c r="G4" s="24"/>
      <c r="H4" s="24"/>
      <c r="I4" s="24"/>
      <c r="J4" s="24"/>
      <c r="K4" s="25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AI4" s="15">
        <f>SUM(C4:AG4)</f>
        <v>45.2</v>
      </c>
      <c r="AJ4" s="6">
        <f>AVERAGE(C4:AG4)</f>
        <v>45.2</v>
      </c>
      <c r="AK4" s="17"/>
    </row>
    <row r="5" spans="1:40" x14ac:dyDescent="0.25">
      <c r="A5" s="2" t="s">
        <v>16</v>
      </c>
      <c r="B5" s="16">
        <v>149739</v>
      </c>
      <c r="C5" s="16">
        <v>149784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I5">
        <f>MAX(C5:AG5)-B5</f>
        <v>45</v>
      </c>
    </row>
    <row r="6" spans="1:40" s="8" customFormat="1" x14ac:dyDescent="0.25">
      <c r="A6" s="34"/>
      <c r="B6" s="36"/>
      <c r="C6" s="36">
        <f>C5-$B5-SUM($C4:C4)</f>
        <v>-0.20000000000000284</v>
      </c>
      <c r="D6" s="36">
        <f>D5-$B5-SUM($C4:D4)</f>
        <v>-149784.20000000001</v>
      </c>
      <c r="E6" s="36">
        <f>E5-$B5-SUM($C4:E4)</f>
        <v>-149784.20000000001</v>
      </c>
      <c r="F6" s="36">
        <f>F5-$B5-SUM($C4:F4)</f>
        <v>-149784.20000000001</v>
      </c>
      <c r="G6" s="36">
        <f>G5-$B5-SUM($C4:G4)</f>
        <v>-149784.20000000001</v>
      </c>
      <c r="H6" s="36">
        <f>H5-$B5-SUM($C4:H4)</f>
        <v>-149784.20000000001</v>
      </c>
      <c r="I6" s="36">
        <f>I5-$B5-SUM($C4:I4)</f>
        <v>-149784.20000000001</v>
      </c>
      <c r="J6" s="36">
        <f>J5-$B5-SUM($C4:J4)</f>
        <v>-149784.20000000001</v>
      </c>
      <c r="K6" s="36">
        <f>K5-$B5-SUM($C4:K4)</f>
        <v>-149784.20000000001</v>
      </c>
      <c r="L6" s="36">
        <f>L5-$B5-SUM($C4:L4)</f>
        <v>-149784.20000000001</v>
      </c>
      <c r="M6" s="36">
        <f>M5-$B5-SUM($C4:M4)</f>
        <v>-149784.20000000001</v>
      </c>
      <c r="N6" s="36">
        <f>N5-$B5-SUM($C4:N4)</f>
        <v>-149784.20000000001</v>
      </c>
      <c r="O6" s="36">
        <f>O5-$B5-SUM($C4:O4)</f>
        <v>-149784.20000000001</v>
      </c>
      <c r="P6" s="36">
        <f>P5-$B5-SUM($C4:P4)</f>
        <v>-149784.20000000001</v>
      </c>
      <c r="Q6" s="36">
        <f>Q5-$B5-SUM($C4:Q4)</f>
        <v>-149784.20000000001</v>
      </c>
      <c r="R6" s="36">
        <f>R5-$B5-SUM($C4:R4)</f>
        <v>-149784.20000000001</v>
      </c>
      <c r="S6" s="36">
        <f>S5-$B5-SUM($C4:S4)</f>
        <v>-149784.20000000001</v>
      </c>
      <c r="T6" s="36">
        <f>T5-$B5-SUM($C4:T4)</f>
        <v>-149784.20000000001</v>
      </c>
      <c r="U6" s="36">
        <f>U5-$B5-SUM($C4:U4)</f>
        <v>-149784.20000000001</v>
      </c>
      <c r="V6" s="36">
        <f>V5-$B5-SUM($C4:V4)</f>
        <v>-149784.20000000001</v>
      </c>
      <c r="W6" s="36">
        <f>W5-$B5-SUM($C4:W4)</f>
        <v>-149784.20000000001</v>
      </c>
      <c r="X6" s="36">
        <f>X5-$B5-SUM($C4:X4)</f>
        <v>-149784.20000000001</v>
      </c>
      <c r="Y6" s="36">
        <f>Y5-$B5-SUM($C4:Y4)</f>
        <v>-149784.20000000001</v>
      </c>
      <c r="Z6" s="36">
        <f>Z5-$B5-SUM($C4:Z4)</f>
        <v>-149784.20000000001</v>
      </c>
      <c r="AA6" s="36">
        <f>AA5-$B5-SUM($C4:AA4)</f>
        <v>-149784.20000000001</v>
      </c>
      <c r="AB6" s="36">
        <f>AB5-$B5-SUM($C4:AB4)</f>
        <v>-149784.20000000001</v>
      </c>
      <c r="AC6" s="36">
        <f>AC5-$B5-SUM($C4:AC4)</f>
        <v>-149784.20000000001</v>
      </c>
      <c r="AD6" s="36">
        <f>AD5-$B5-SUM($C4:AD4)</f>
        <v>-149784.20000000001</v>
      </c>
      <c r="AE6" s="36">
        <f>AE5-$B5-SUM($C4:AE4)</f>
        <v>-149784.20000000001</v>
      </c>
      <c r="AF6" s="36">
        <f>AF5-$B5-SUM($C4:AF4)</f>
        <v>-149784.20000000001</v>
      </c>
      <c r="AG6" s="36">
        <f>AG5-$B5-SUM($C4:AG4)</f>
        <v>-149784.20000000001</v>
      </c>
      <c r="AJ6" s="35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C4:AG4">
    <cfRule type="colorScale" priority="3">
      <colorScale>
        <cfvo type="num" val="0"/>
        <cfvo type="max"/>
        <color theme="0"/>
        <color rgb="FF00B050"/>
      </colorScale>
    </cfRule>
  </conditionalFormatting>
  <conditionalFormatting sqref="B4">
    <cfRule type="colorScale" priority="1">
      <colorScale>
        <cfvo type="num" val="0"/>
        <cfvo type="max"/>
        <color theme="0"/>
        <color rgb="FF00B050"/>
      </colorScale>
    </cfRule>
  </conditionalFormatting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8.7710000000000008</v>
      </c>
      <c r="C3" s="11">
        <v>8.5749999999999993</v>
      </c>
      <c r="D3" s="11">
        <v>8.3170000000000002</v>
      </c>
      <c r="E3" s="11">
        <v>9.6370000000000005</v>
      </c>
      <c r="F3" s="11">
        <v>9.3949999999999996</v>
      </c>
      <c r="G3" s="11">
        <v>8.2029999999999994</v>
      </c>
      <c r="H3" s="11">
        <v>10</v>
      </c>
      <c r="I3" s="11">
        <v>8.9529999999999994</v>
      </c>
      <c r="J3" s="11">
        <v>10</v>
      </c>
      <c r="K3" s="11">
        <v>4.0460000000000003</v>
      </c>
      <c r="L3" s="11">
        <v>8.7460000000000004</v>
      </c>
      <c r="M3" s="11">
        <v>10</v>
      </c>
      <c r="N3" s="11">
        <v>10</v>
      </c>
      <c r="O3" s="11">
        <v>10</v>
      </c>
      <c r="P3" s="11">
        <v>10</v>
      </c>
      <c r="Q3" s="11">
        <v>8.6289999999999996</v>
      </c>
      <c r="R3" s="11">
        <v>8.4459999999999997</v>
      </c>
      <c r="S3" s="11">
        <v>8.7609999999999992</v>
      </c>
      <c r="T3" s="11">
        <v>9.6159999999999997</v>
      </c>
      <c r="U3" s="11">
        <v>9.6150000000000002</v>
      </c>
      <c r="V3" s="11">
        <v>9.4109999999999996</v>
      </c>
      <c r="W3" s="11">
        <v>8.5909999999999993</v>
      </c>
      <c r="X3" s="11">
        <v>8.5359999999999996</v>
      </c>
      <c r="Y3" s="11">
        <v>8.2669999999999995</v>
      </c>
      <c r="Z3" s="11">
        <v>6.9249999999999998</v>
      </c>
      <c r="AA3" s="11">
        <v>10</v>
      </c>
      <c r="AB3" s="11">
        <v>10</v>
      </c>
      <c r="AC3" s="11">
        <v>10</v>
      </c>
      <c r="AD3" s="11">
        <v>10</v>
      </c>
      <c r="AE3" s="11">
        <v>8.8010000000000002</v>
      </c>
      <c r="AF3" s="11">
        <v>8.3970000000000002</v>
      </c>
      <c r="AG3" s="11">
        <v>8.3780000000000001</v>
      </c>
      <c r="AH3" s="11"/>
      <c r="AI3" s="11"/>
      <c r="AM3" s="5"/>
    </row>
    <row r="4" spans="1:40" s="4" customFormat="1" x14ac:dyDescent="0.25">
      <c r="A4" s="3" t="s">
        <v>7</v>
      </c>
      <c r="B4" s="4">
        <v>64.5</v>
      </c>
      <c r="C4" s="4">
        <v>63.3</v>
      </c>
      <c r="D4" s="4">
        <v>61.6</v>
      </c>
      <c r="E4" s="4">
        <v>56</v>
      </c>
      <c r="F4" s="4">
        <v>55.2</v>
      </c>
      <c r="G4" s="4">
        <v>59.9</v>
      </c>
      <c r="H4" s="4">
        <v>50.2</v>
      </c>
      <c r="I4" s="23">
        <v>23</v>
      </c>
      <c r="J4" s="23">
        <v>29.2</v>
      </c>
      <c r="K4" s="23">
        <v>19.600000000000001</v>
      </c>
      <c r="L4" s="23">
        <v>59.5</v>
      </c>
      <c r="M4" s="23">
        <v>57.8</v>
      </c>
      <c r="N4" s="23">
        <v>57.9</v>
      </c>
      <c r="O4" s="23">
        <v>38.700000000000003</v>
      </c>
      <c r="P4" s="23">
        <v>57.6</v>
      </c>
      <c r="Q4" s="23">
        <v>59.7</v>
      </c>
      <c r="R4" s="4">
        <v>57.8</v>
      </c>
      <c r="S4" s="4">
        <v>56.4</v>
      </c>
      <c r="T4" s="4">
        <v>56.7</v>
      </c>
      <c r="U4" s="4">
        <v>28.9</v>
      </c>
      <c r="V4" s="4">
        <v>60.2</v>
      </c>
      <c r="W4" s="4">
        <v>58.8</v>
      </c>
      <c r="X4" s="4">
        <v>56.7</v>
      </c>
      <c r="Y4" s="4">
        <v>56.8</v>
      </c>
      <c r="Z4" s="4">
        <v>16.899999999999999</v>
      </c>
      <c r="AA4" s="4">
        <v>21.4</v>
      </c>
      <c r="AB4" s="4">
        <v>49.9</v>
      </c>
      <c r="AC4" s="4">
        <v>23</v>
      </c>
      <c r="AD4" s="4">
        <v>37.299999999999997</v>
      </c>
      <c r="AE4" s="4">
        <v>56.4</v>
      </c>
      <c r="AF4" s="4">
        <v>54.2</v>
      </c>
      <c r="AG4" s="4">
        <v>53.5</v>
      </c>
      <c r="AI4" s="4">
        <f>SUM(C4:AG4)</f>
        <v>1494.1000000000004</v>
      </c>
      <c r="AJ4" s="6">
        <f>AVERAGE(C4:AG4)</f>
        <v>48.1967741935484</v>
      </c>
      <c r="AK4" s="17"/>
    </row>
    <row r="5" spans="1:40" x14ac:dyDescent="0.25">
      <c r="A5" s="2" t="s">
        <v>16</v>
      </c>
      <c r="B5">
        <v>14097</v>
      </c>
      <c r="C5">
        <v>14160</v>
      </c>
      <c r="D5">
        <v>14222</v>
      </c>
      <c r="E5">
        <v>14278</v>
      </c>
      <c r="F5">
        <v>14333</v>
      </c>
      <c r="G5">
        <v>14393</v>
      </c>
      <c r="H5">
        <v>14444</v>
      </c>
      <c r="I5">
        <v>14467</v>
      </c>
      <c r="J5">
        <v>14495</v>
      </c>
      <c r="K5">
        <v>14515</v>
      </c>
      <c r="L5">
        <v>14574</v>
      </c>
      <c r="M5">
        <v>14632</v>
      </c>
      <c r="N5">
        <v>14690</v>
      </c>
      <c r="O5">
        <v>14729</v>
      </c>
      <c r="P5">
        <v>14786</v>
      </c>
      <c r="Q5">
        <v>14846</v>
      </c>
      <c r="R5">
        <v>14904</v>
      </c>
      <c r="S5">
        <v>14960</v>
      </c>
      <c r="T5">
        <v>15017</v>
      </c>
      <c r="U5">
        <v>15046</v>
      </c>
      <c r="V5">
        <v>15106</v>
      </c>
      <c r="W5">
        <v>15165</v>
      </c>
      <c r="X5">
        <v>15222</v>
      </c>
      <c r="Y5">
        <v>15279</v>
      </c>
      <c r="Z5">
        <v>15296</v>
      </c>
      <c r="AA5">
        <v>15317</v>
      </c>
      <c r="AB5">
        <v>15367</v>
      </c>
      <c r="AC5">
        <v>15390</v>
      </c>
      <c r="AD5">
        <v>15427</v>
      </c>
      <c r="AE5">
        <v>15484</v>
      </c>
      <c r="AF5">
        <v>15538</v>
      </c>
      <c r="AG5">
        <v>15592</v>
      </c>
      <c r="AI5">
        <f>MAX(C5:AG5)-B5</f>
        <v>1495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520" priority="1" stopIfTrue="1" operator="greaterThan">
      <formula>17</formula>
    </cfRule>
    <cfRule type="cellIs" dxfId="1519" priority="2" stopIfTrue="1" operator="between">
      <formula>10</formula>
      <formula>15</formula>
    </cfRule>
    <cfRule type="cellIs" dxfId="1518" priority="3" stopIfTrue="1" operator="between">
      <formula>15</formula>
      <formula>17</formula>
    </cfRule>
  </conditionalFormatting>
  <conditionalFormatting sqref="B4:AG4">
    <cfRule type="cellIs" dxfId="1517" priority="4" stopIfTrue="1" operator="greaterThan">
      <formula>50</formula>
    </cfRule>
    <cfRule type="cellIs" dxfId="1516" priority="5" stopIfTrue="1" operator="between">
      <formula>25</formula>
      <formula>35</formula>
    </cfRule>
    <cfRule type="cellIs" dxfId="1515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>
      <selection activeCell="CB11" sqref="CB11"/>
    </sheetView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8.3780000000000001</v>
      </c>
      <c r="C3" s="11">
        <v>9.9610000000000003</v>
      </c>
      <c r="D3" s="11">
        <v>9.24</v>
      </c>
      <c r="E3" s="11">
        <v>8.218</v>
      </c>
      <c r="F3" s="11">
        <v>7.9660000000000002</v>
      </c>
      <c r="G3" s="11">
        <v>7.8460000000000001</v>
      </c>
      <c r="H3" s="11">
        <v>9.4250000000000007</v>
      </c>
      <c r="I3" s="11">
        <v>10</v>
      </c>
      <c r="J3" s="11">
        <v>4.9710000000000001</v>
      </c>
      <c r="K3" s="11">
        <v>10</v>
      </c>
      <c r="L3" s="11">
        <v>10</v>
      </c>
      <c r="M3" s="11">
        <v>8.298</v>
      </c>
      <c r="N3" s="11">
        <v>10</v>
      </c>
      <c r="O3" s="11">
        <v>10</v>
      </c>
      <c r="P3" s="11">
        <v>9.891</v>
      </c>
      <c r="Q3" s="11">
        <v>9.7539999999999996</v>
      </c>
      <c r="R3" s="11">
        <v>2.3479999999999999</v>
      </c>
      <c r="S3" s="11">
        <v>10</v>
      </c>
      <c r="T3" s="11">
        <v>10</v>
      </c>
      <c r="U3" s="11">
        <v>10</v>
      </c>
      <c r="V3" s="11">
        <v>9.9939999999999998</v>
      </c>
      <c r="W3" s="11">
        <v>9.24</v>
      </c>
      <c r="X3" s="11">
        <v>8.5190000000000001</v>
      </c>
      <c r="Y3" s="11">
        <v>7.976</v>
      </c>
      <c r="Z3" s="11">
        <v>7.7729999999999997</v>
      </c>
      <c r="AA3" s="11">
        <v>7.6379999999999999</v>
      </c>
      <c r="AB3" s="11">
        <v>9.3010000000000002</v>
      </c>
      <c r="AC3" s="11">
        <v>10</v>
      </c>
      <c r="AD3" s="11">
        <v>8.2040000000000006</v>
      </c>
      <c r="AE3" s="11">
        <v>4.4130000000000003</v>
      </c>
      <c r="AF3" s="11">
        <v>9.3559999999999999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24">
        <v>53.5</v>
      </c>
      <c r="C4" s="24">
        <v>43.7</v>
      </c>
      <c r="D4" s="24">
        <v>55.8</v>
      </c>
      <c r="E4" s="24">
        <v>53.7</v>
      </c>
      <c r="F4" s="24">
        <v>52</v>
      </c>
      <c r="G4" s="24">
        <v>51.2</v>
      </c>
      <c r="H4" s="24">
        <v>38.1</v>
      </c>
      <c r="I4" s="25">
        <v>40.200000000000003</v>
      </c>
      <c r="J4" s="25">
        <v>14.5</v>
      </c>
      <c r="K4" s="25">
        <v>46.9</v>
      </c>
      <c r="L4" s="25">
        <v>19.7</v>
      </c>
      <c r="M4" s="25">
        <v>23.7</v>
      </c>
      <c r="N4" s="25">
        <v>22.8</v>
      </c>
      <c r="O4" s="25">
        <v>46.8</v>
      </c>
      <c r="P4" s="25">
        <v>37.799999999999997</v>
      </c>
      <c r="Q4" s="25">
        <v>24.6</v>
      </c>
      <c r="R4" s="24">
        <v>10.7</v>
      </c>
      <c r="S4" s="24">
        <v>31.2</v>
      </c>
      <c r="T4" s="24">
        <v>33.299999999999997</v>
      </c>
      <c r="U4" s="24">
        <v>28.7</v>
      </c>
      <c r="V4" s="24">
        <v>46.2</v>
      </c>
      <c r="W4" s="24">
        <v>49.1</v>
      </c>
      <c r="X4" s="24">
        <v>46.7</v>
      </c>
      <c r="Y4" s="4">
        <v>50.6</v>
      </c>
      <c r="Z4" s="4">
        <v>49.3</v>
      </c>
      <c r="AA4" s="4">
        <v>46.8</v>
      </c>
      <c r="AB4" s="4">
        <v>31.9</v>
      </c>
      <c r="AC4" s="4">
        <v>37.200000000000003</v>
      </c>
      <c r="AD4" s="4">
        <v>36.6</v>
      </c>
      <c r="AE4" s="4">
        <v>13.3</v>
      </c>
      <c r="AF4" s="4">
        <v>18.7</v>
      </c>
      <c r="AI4" s="4">
        <f>SUM(C4:AG4)</f>
        <v>1101.8</v>
      </c>
      <c r="AJ4" s="6">
        <f>AVERAGE(C4:AG4)</f>
        <v>36.726666666666667</v>
      </c>
      <c r="AK4" s="17"/>
    </row>
    <row r="5" spans="1:40" x14ac:dyDescent="0.25">
      <c r="A5" s="2" t="s">
        <v>16</v>
      </c>
      <c r="B5">
        <v>15592</v>
      </c>
      <c r="C5">
        <v>15635</v>
      </c>
      <c r="D5">
        <v>15691</v>
      </c>
      <c r="E5">
        <v>15745</v>
      </c>
      <c r="F5">
        <v>15797</v>
      </c>
      <c r="G5">
        <v>15848</v>
      </c>
      <c r="H5">
        <v>15886</v>
      </c>
      <c r="I5">
        <v>15926</v>
      </c>
      <c r="J5">
        <v>15941</v>
      </c>
      <c r="K5">
        <v>15988</v>
      </c>
      <c r="L5">
        <v>16008</v>
      </c>
      <c r="M5">
        <v>16031</v>
      </c>
      <c r="N5">
        <v>16054</v>
      </c>
      <c r="O5">
        <v>16101</v>
      </c>
      <c r="P5">
        <v>16139</v>
      </c>
      <c r="Q5">
        <v>16164</v>
      </c>
      <c r="R5">
        <v>16174</v>
      </c>
      <c r="S5">
        <v>16206</v>
      </c>
      <c r="T5">
        <v>16239</v>
      </c>
      <c r="U5">
        <v>16268</v>
      </c>
      <c r="V5">
        <v>16314</v>
      </c>
      <c r="W5">
        <v>16363</v>
      </c>
      <c r="X5">
        <v>16410</v>
      </c>
      <c r="Y5">
        <v>16460</v>
      </c>
      <c r="Z5">
        <v>16510</v>
      </c>
      <c r="AA5">
        <v>16557</v>
      </c>
      <c r="AB5">
        <v>16589</v>
      </c>
      <c r="AC5">
        <v>16626</v>
      </c>
      <c r="AD5">
        <v>16663</v>
      </c>
      <c r="AE5">
        <v>16676</v>
      </c>
      <c r="AF5">
        <v>16695</v>
      </c>
      <c r="AI5">
        <f>MAX(C5:AG5)-B5</f>
        <v>1103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514" priority="1" stopIfTrue="1" operator="greaterThan">
      <formula>17</formula>
    </cfRule>
    <cfRule type="cellIs" dxfId="1513" priority="2" stopIfTrue="1" operator="between">
      <formula>10</formula>
      <formula>15</formula>
    </cfRule>
    <cfRule type="cellIs" dxfId="1512" priority="3" stopIfTrue="1" operator="between">
      <formula>15</formula>
      <formula>17</formula>
    </cfRule>
  </conditionalFormatting>
  <conditionalFormatting sqref="B4:AG4">
    <cfRule type="cellIs" dxfId="1511" priority="4" stopIfTrue="1" operator="greaterThan">
      <formula>50</formula>
    </cfRule>
    <cfRule type="cellIs" dxfId="1510" priority="5" stopIfTrue="1" operator="between">
      <formula>25</formula>
      <formula>35</formula>
    </cfRule>
    <cfRule type="cellIs" dxfId="1509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9.3559999999999999</v>
      </c>
      <c r="C3" s="11">
        <v>9.5139999999999993</v>
      </c>
      <c r="D3" s="11">
        <v>8.5860000000000003</v>
      </c>
      <c r="E3" s="11">
        <v>8.8520000000000003</v>
      </c>
      <c r="F3" s="11">
        <v>9.3699999999999992</v>
      </c>
      <c r="G3" s="11">
        <v>10</v>
      </c>
      <c r="H3" s="11">
        <v>8.1039999999999992</v>
      </c>
      <c r="I3" s="11">
        <v>4.0129999999999999</v>
      </c>
      <c r="J3" s="11">
        <v>2.8220000000000001</v>
      </c>
      <c r="K3" s="11">
        <v>3.339</v>
      </c>
      <c r="L3" s="11">
        <v>3.1960000000000002</v>
      </c>
      <c r="M3" s="11">
        <v>9.2420000000000009</v>
      </c>
      <c r="N3" s="11">
        <v>10</v>
      </c>
      <c r="O3" s="11">
        <v>8.42</v>
      </c>
      <c r="P3" s="11">
        <v>8.1890000000000001</v>
      </c>
      <c r="Q3" s="11">
        <v>5.5640000000000001</v>
      </c>
      <c r="R3" s="11">
        <v>9.8569999999999993</v>
      </c>
      <c r="S3" s="11">
        <v>7.51</v>
      </c>
      <c r="T3" s="11">
        <v>7.8410000000000002</v>
      </c>
      <c r="U3" s="11">
        <v>6.8620000000000001</v>
      </c>
      <c r="V3" s="11">
        <v>2.121</v>
      </c>
      <c r="W3" s="11">
        <v>7.99</v>
      </c>
      <c r="X3" s="11">
        <v>7.5309999999999997</v>
      </c>
      <c r="Y3" s="11">
        <v>2.2189999999999999</v>
      </c>
      <c r="Z3" s="11">
        <v>6.7869999999999999</v>
      </c>
      <c r="AA3" s="11">
        <v>7.5730000000000004</v>
      </c>
      <c r="AB3" s="11">
        <v>6.6680000000000001</v>
      </c>
      <c r="AC3" s="11">
        <v>8.76</v>
      </c>
      <c r="AD3" s="11">
        <v>7.298</v>
      </c>
      <c r="AE3" s="11">
        <v>8.6110000000000007</v>
      </c>
      <c r="AF3" s="11">
        <v>4.6379999999999999</v>
      </c>
      <c r="AG3" s="11">
        <v>5.97</v>
      </c>
      <c r="AH3" s="11"/>
      <c r="AI3" s="11"/>
      <c r="AM3" s="5"/>
    </row>
    <row r="4" spans="1:40" s="4" customFormat="1" x14ac:dyDescent="0.25">
      <c r="A4" s="3" t="s">
        <v>7</v>
      </c>
      <c r="B4" s="4">
        <v>18.7</v>
      </c>
      <c r="C4" s="24">
        <v>23.7</v>
      </c>
      <c r="D4" s="24">
        <v>41.2</v>
      </c>
      <c r="E4" s="24">
        <v>25.3</v>
      </c>
      <c r="F4" s="24">
        <v>21</v>
      </c>
      <c r="G4" s="24">
        <v>19.8</v>
      </c>
      <c r="H4" s="24">
        <v>18.5</v>
      </c>
      <c r="I4" s="25">
        <v>16.5</v>
      </c>
      <c r="J4" s="25">
        <v>13.1</v>
      </c>
      <c r="K4" s="25">
        <v>15</v>
      </c>
      <c r="L4" s="25">
        <v>6.1</v>
      </c>
      <c r="M4" s="25">
        <v>18.100000000000001</v>
      </c>
      <c r="N4" s="25">
        <v>33.6</v>
      </c>
      <c r="O4" s="25">
        <v>38.700000000000003</v>
      </c>
      <c r="P4" s="25">
        <v>20.2</v>
      </c>
      <c r="Q4" s="25">
        <v>16.7</v>
      </c>
      <c r="R4" s="24">
        <v>26</v>
      </c>
      <c r="S4" s="24">
        <v>42.8</v>
      </c>
      <c r="T4" s="24">
        <v>38.299999999999997</v>
      </c>
      <c r="U4" s="24">
        <v>38.299999999999997</v>
      </c>
      <c r="V4" s="24">
        <v>6.6</v>
      </c>
      <c r="W4" s="24">
        <v>35</v>
      </c>
      <c r="X4" s="24">
        <v>22.9</v>
      </c>
      <c r="Y4" s="4">
        <v>4</v>
      </c>
      <c r="Z4" s="4">
        <v>34.799999999999997</v>
      </c>
      <c r="AA4" s="4">
        <v>20.3</v>
      </c>
      <c r="AB4" s="4">
        <v>29.9</v>
      </c>
      <c r="AC4" s="4">
        <v>10.9</v>
      </c>
      <c r="AD4" s="4">
        <v>32.6</v>
      </c>
      <c r="AE4" s="4">
        <v>17.5</v>
      </c>
      <c r="AF4" s="4">
        <v>15</v>
      </c>
      <c r="AG4" s="4">
        <v>32.200000000000003</v>
      </c>
      <c r="AI4" s="4">
        <f>SUM(C4:AG4)</f>
        <v>734.59999999999991</v>
      </c>
      <c r="AJ4" s="6">
        <f>AVERAGE(C4:AG4)</f>
        <v>23.696774193548386</v>
      </c>
      <c r="AK4" s="17"/>
    </row>
    <row r="5" spans="1:40" x14ac:dyDescent="0.25">
      <c r="A5" s="2" t="s">
        <v>16</v>
      </c>
      <c r="B5">
        <v>16695</v>
      </c>
      <c r="C5">
        <v>16718</v>
      </c>
      <c r="D5">
        <v>16760</v>
      </c>
      <c r="E5">
        <v>16785</v>
      </c>
      <c r="F5">
        <v>16806</v>
      </c>
      <c r="G5">
        <v>16826</v>
      </c>
      <c r="H5">
        <v>16844</v>
      </c>
      <c r="I5">
        <v>16861</v>
      </c>
      <c r="J5">
        <v>16874</v>
      </c>
      <c r="K5">
        <v>16889</v>
      </c>
      <c r="L5">
        <v>16895</v>
      </c>
      <c r="M5">
        <v>16913</v>
      </c>
      <c r="N5">
        <v>16947</v>
      </c>
      <c r="O5">
        <v>16986</v>
      </c>
      <c r="P5">
        <v>17006</v>
      </c>
      <c r="Q5">
        <v>17023</v>
      </c>
      <c r="R5">
        <v>17049</v>
      </c>
      <c r="S5">
        <v>17092</v>
      </c>
      <c r="T5">
        <v>17130</v>
      </c>
      <c r="U5">
        <v>17168</v>
      </c>
      <c r="V5">
        <v>17175</v>
      </c>
      <c r="W5">
        <v>17210</v>
      </c>
      <c r="X5">
        <v>17233</v>
      </c>
      <c r="Y5">
        <v>17237</v>
      </c>
      <c r="Z5">
        <v>17272</v>
      </c>
      <c r="AA5">
        <v>17292</v>
      </c>
      <c r="AB5">
        <v>17322</v>
      </c>
      <c r="AC5">
        <v>17333</v>
      </c>
      <c r="AD5">
        <v>17366</v>
      </c>
      <c r="AE5">
        <v>17383</v>
      </c>
      <c r="AF5">
        <v>17398</v>
      </c>
      <c r="AG5">
        <v>17431</v>
      </c>
      <c r="AI5">
        <f>MAX(C5:AG5)-B5</f>
        <v>736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508" priority="1" stopIfTrue="1" operator="greaterThan">
      <formula>17</formula>
    </cfRule>
    <cfRule type="cellIs" dxfId="1507" priority="2" stopIfTrue="1" operator="between">
      <formula>10</formula>
      <formula>15</formula>
    </cfRule>
    <cfRule type="cellIs" dxfId="1506" priority="3" stopIfTrue="1" operator="between">
      <formula>15</formula>
      <formula>17</formula>
    </cfRule>
  </conditionalFormatting>
  <conditionalFormatting sqref="B4:AG4">
    <cfRule type="cellIs" dxfId="1505" priority="4" stopIfTrue="1" operator="greaterThan">
      <formula>50</formula>
    </cfRule>
    <cfRule type="cellIs" dxfId="1504" priority="5" stopIfTrue="1" operator="between">
      <formula>25</formula>
      <formula>35</formula>
    </cfRule>
    <cfRule type="cellIs" dxfId="1503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5.97</v>
      </c>
      <c r="C3" s="11">
        <v>4.4779999999999998</v>
      </c>
      <c r="D3" s="11">
        <v>8.57</v>
      </c>
      <c r="E3" s="11">
        <v>9.0370000000000008</v>
      </c>
      <c r="F3" s="11">
        <v>1.7589999999999999</v>
      </c>
      <c r="G3" s="11">
        <v>5.2850000000000001</v>
      </c>
      <c r="H3" s="11">
        <v>8.5549999999999997</v>
      </c>
      <c r="I3" s="11">
        <v>7.22</v>
      </c>
      <c r="J3" s="11">
        <v>6.6239999999999997</v>
      </c>
      <c r="K3" s="11">
        <v>7.516</v>
      </c>
      <c r="L3" s="11">
        <v>7.7469999999999999</v>
      </c>
      <c r="M3" s="11">
        <v>6.8369999999999997</v>
      </c>
      <c r="N3" s="11">
        <v>5.5890000000000004</v>
      </c>
      <c r="O3" s="11">
        <v>4.3010000000000002</v>
      </c>
      <c r="P3" s="11">
        <v>2.9260000000000002</v>
      </c>
      <c r="Q3" s="11">
        <v>4.9820000000000002</v>
      </c>
      <c r="R3" s="11">
        <v>0.91300000000000003</v>
      </c>
      <c r="S3" s="11">
        <v>0.93300000000000005</v>
      </c>
      <c r="T3" s="11">
        <v>2.8</v>
      </c>
      <c r="U3" s="11">
        <v>1.4079999999999999</v>
      </c>
      <c r="V3" s="11">
        <v>3.1309999999999998</v>
      </c>
      <c r="W3" s="11">
        <v>0.29199999999999998</v>
      </c>
      <c r="X3" s="11">
        <v>0.41199999999999998</v>
      </c>
      <c r="Y3" s="11">
        <v>0.59699999999999998</v>
      </c>
      <c r="Z3" s="11">
        <v>3.4510000000000001</v>
      </c>
      <c r="AA3" s="11">
        <v>5.6120000000000001</v>
      </c>
      <c r="AB3" s="11">
        <v>5.4939999999999998</v>
      </c>
      <c r="AC3" s="11">
        <v>4.7229999999999999</v>
      </c>
      <c r="AD3" s="11">
        <v>5.7930000000000001</v>
      </c>
      <c r="AE3" s="11">
        <v>4.492</v>
      </c>
      <c r="AF3" s="11">
        <v>0.29199999999999998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32.200000000000003</v>
      </c>
      <c r="C4" s="24">
        <v>15.3</v>
      </c>
      <c r="D4" s="24">
        <v>23.1</v>
      </c>
      <c r="E4" s="24">
        <v>18.899999999999999</v>
      </c>
      <c r="F4" s="24">
        <v>7.1</v>
      </c>
      <c r="G4" s="24">
        <v>17.600000000000001</v>
      </c>
      <c r="H4" s="24">
        <v>14.7</v>
      </c>
      <c r="I4" s="25">
        <v>24.4</v>
      </c>
      <c r="J4" s="25">
        <v>17.600000000000001</v>
      </c>
      <c r="K4" s="25">
        <v>21.9</v>
      </c>
      <c r="L4" s="25">
        <v>11.4</v>
      </c>
      <c r="M4" s="25">
        <v>26.2</v>
      </c>
      <c r="N4" s="25">
        <v>27.2</v>
      </c>
      <c r="O4" s="25">
        <v>17.100000000000001</v>
      </c>
      <c r="P4" s="25">
        <v>4.2</v>
      </c>
      <c r="Q4" s="25">
        <v>9.1</v>
      </c>
      <c r="R4" s="24">
        <v>4.2</v>
      </c>
      <c r="S4" s="24">
        <v>3.9</v>
      </c>
      <c r="T4" s="24">
        <v>8.4</v>
      </c>
      <c r="U4" s="24">
        <v>5.6</v>
      </c>
      <c r="V4" s="24">
        <v>5.7</v>
      </c>
      <c r="W4" s="24">
        <v>0.9</v>
      </c>
      <c r="X4" s="24">
        <v>1</v>
      </c>
      <c r="Y4" s="4">
        <v>1.2</v>
      </c>
      <c r="Z4" s="4">
        <v>6.7</v>
      </c>
      <c r="AA4" s="4">
        <v>16</v>
      </c>
      <c r="AB4" s="4">
        <v>16.3</v>
      </c>
      <c r="AC4" s="4">
        <v>19</v>
      </c>
      <c r="AD4" s="4">
        <v>15</v>
      </c>
      <c r="AE4" s="4">
        <v>17.100000000000001</v>
      </c>
      <c r="AF4" s="4">
        <v>0.6</v>
      </c>
      <c r="AI4" s="4">
        <f>SUM(C4:AG4)</f>
        <v>377.39999999999992</v>
      </c>
      <c r="AJ4" s="6">
        <f>AVERAGE(C4:AG4)</f>
        <v>12.579999999999997</v>
      </c>
      <c r="AK4" s="17"/>
    </row>
    <row r="5" spans="1:40" x14ac:dyDescent="0.25">
      <c r="A5" s="2" t="s">
        <v>16</v>
      </c>
      <c r="B5">
        <v>17431</v>
      </c>
      <c r="C5">
        <v>17446</v>
      </c>
      <c r="D5">
        <v>17469</v>
      </c>
      <c r="E5">
        <v>17488</v>
      </c>
      <c r="F5">
        <v>17495</v>
      </c>
      <c r="G5">
        <v>17513</v>
      </c>
      <c r="H5">
        <v>17528</v>
      </c>
      <c r="I5">
        <v>17552</v>
      </c>
      <c r="J5">
        <v>17570</v>
      </c>
      <c r="K5">
        <v>17592</v>
      </c>
      <c r="L5">
        <v>17603</v>
      </c>
      <c r="M5">
        <v>17629</v>
      </c>
      <c r="N5">
        <v>17657</v>
      </c>
      <c r="O5">
        <v>17674</v>
      </c>
      <c r="P5">
        <v>17678</v>
      </c>
      <c r="Q5">
        <v>17687</v>
      </c>
      <c r="R5">
        <v>17691</v>
      </c>
      <c r="S5">
        <v>17695</v>
      </c>
      <c r="T5">
        <v>17704</v>
      </c>
      <c r="U5">
        <v>17709</v>
      </c>
      <c r="V5">
        <v>17715</v>
      </c>
      <c r="W5">
        <v>17716</v>
      </c>
      <c r="X5">
        <v>17717</v>
      </c>
      <c r="Y5">
        <v>17718</v>
      </c>
      <c r="Z5">
        <v>17725</v>
      </c>
      <c r="AA5">
        <v>17741</v>
      </c>
      <c r="AB5">
        <v>17758</v>
      </c>
      <c r="AC5">
        <v>17777</v>
      </c>
      <c r="AD5">
        <v>17792</v>
      </c>
      <c r="AE5">
        <v>17809</v>
      </c>
      <c r="AF5">
        <v>17810</v>
      </c>
      <c r="AI5">
        <f>MAX(C5:AG5)-B5</f>
        <v>379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502" priority="1" stopIfTrue="1" operator="greaterThan">
      <formula>17</formula>
    </cfRule>
    <cfRule type="cellIs" dxfId="1501" priority="2" stopIfTrue="1" operator="between">
      <formula>10</formula>
      <formula>15</formula>
    </cfRule>
    <cfRule type="cellIs" dxfId="1500" priority="3" stopIfTrue="1" operator="between">
      <formula>15</formula>
      <formula>17</formula>
    </cfRule>
  </conditionalFormatting>
  <conditionalFormatting sqref="B4:AG4">
    <cfRule type="cellIs" dxfId="1499" priority="4" stopIfTrue="1" operator="greaterThan">
      <formula>50</formula>
    </cfRule>
    <cfRule type="cellIs" dxfId="1498" priority="5" stopIfTrue="1" operator="between">
      <formula>25</formula>
      <formula>35</formula>
    </cfRule>
    <cfRule type="cellIs" dxfId="1497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M2" t="s">
        <v>6</v>
      </c>
      <c r="AN2" s="20">
        <f>Monate!FI6</f>
        <v>0</v>
      </c>
    </row>
    <row r="3" spans="1:40" x14ac:dyDescent="0.25">
      <c r="A3" s="2" t="s">
        <v>15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11</v>
      </c>
      <c r="C4" s="4">
        <v>51</v>
      </c>
      <c r="D4" s="4">
        <v>70.599999999999994</v>
      </c>
      <c r="E4" s="4">
        <v>23.9</v>
      </c>
      <c r="F4" s="4">
        <v>38.9</v>
      </c>
      <c r="G4" s="4">
        <v>56.3</v>
      </c>
      <c r="H4" s="4">
        <v>21.4</v>
      </c>
      <c r="I4" s="4">
        <v>57.7</v>
      </c>
      <c r="J4" s="4">
        <v>20.8</v>
      </c>
      <c r="K4" s="4">
        <v>47.5</v>
      </c>
      <c r="L4" s="4">
        <v>51.6</v>
      </c>
      <c r="M4" s="4">
        <v>41.5</v>
      </c>
      <c r="N4" s="4">
        <v>30.4</v>
      </c>
      <c r="O4" s="4">
        <v>36.700000000000003</v>
      </c>
      <c r="P4" s="4">
        <v>71.400000000000006</v>
      </c>
      <c r="Q4" s="4">
        <v>70.099999999999994</v>
      </c>
      <c r="R4" s="4">
        <v>70.3</v>
      </c>
      <c r="S4" s="4">
        <v>70.2</v>
      </c>
      <c r="T4" s="4">
        <v>62.4</v>
      </c>
      <c r="U4" s="4">
        <v>43.4</v>
      </c>
      <c r="V4" s="4">
        <v>33.4</v>
      </c>
      <c r="W4" s="4">
        <v>61.1</v>
      </c>
      <c r="X4" s="4">
        <v>62.5</v>
      </c>
      <c r="Y4" s="4">
        <v>68.3</v>
      </c>
      <c r="Z4" s="4">
        <v>60.3</v>
      </c>
      <c r="AA4" s="4">
        <v>32.299999999999997</v>
      </c>
      <c r="AB4" s="4">
        <v>21</v>
      </c>
      <c r="AC4" s="4">
        <v>69.7</v>
      </c>
      <c r="AD4" s="4">
        <v>59.8</v>
      </c>
      <c r="AE4" s="4">
        <v>65.3</v>
      </c>
      <c r="AF4" s="4">
        <v>64.400000000000006</v>
      </c>
      <c r="AI4" s="4">
        <f>SUM(C4:AG4)</f>
        <v>1534.1999999999998</v>
      </c>
      <c r="AJ4" s="6">
        <f>AVERAGE(C4:AG4)</f>
        <v>51.139999999999993</v>
      </c>
      <c r="AK4" s="17"/>
    </row>
    <row r="5" spans="1:40" x14ac:dyDescent="0.25">
      <c r="A5" s="2" t="s">
        <v>16</v>
      </c>
      <c r="B5">
        <v>11</v>
      </c>
      <c r="C5">
        <v>62</v>
      </c>
      <c r="D5">
        <v>132</v>
      </c>
      <c r="E5">
        <v>156</v>
      </c>
      <c r="G5">
        <v>252</v>
      </c>
      <c r="J5">
        <v>351.5</v>
      </c>
      <c r="K5">
        <f>J5+K4</f>
        <v>399</v>
      </c>
      <c r="Q5">
        <v>701.5</v>
      </c>
      <c r="R5">
        <f>Q5+R4</f>
        <v>771.8</v>
      </c>
      <c r="S5">
        <f>R5+S4</f>
        <v>842</v>
      </c>
      <c r="Y5">
        <v>1173.5</v>
      </c>
      <c r="Z5">
        <f>Y5+Z4</f>
        <v>1233.8</v>
      </c>
      <c r="AA5">
        <f>Z5+AA4</f>
        <v>1266.0999999999999</v>
      </c>
      <c r="AB5">
        <f>AA5+AB4</f>
        <v>1287.0999999999999</v>
      </c>
      <c r="AF5">
        <v>1546.7</v>
      </c>
      <c r="AI5">
        <f>MAX(C5:AG5)-B5</f>
        <v>1535.7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J7" s="7"/>
    </row>
  </sheetData>
  <phoneticPr fontId="1" type="noConversion"/>
  <conditionalFormatting sqref="B6:AG6">
    <cfRule type="cellIs" dxfId="1604" priority="1" stopIfTrue="1" operator="greaterThan">
      <formula>17</formula>
    </cfRule>
    <cfRule type="cellIs" dxfId="1603" priority="2" stopIfTrue="1" operator="between">
      <formula>10</formula>
      <formula>15</formula>
    </cfRule>
    <cfRule type="cellIs" dxfId="1602" priority="3" stopIfTrue="1" operator="between">
      <formula>15</formula>
      <formula>17</formula>
    </cfRule>
  </conditionalFormatting>
  <conditionalFormatting sqref="B4:AG4">
    <cfRule type="cellIs" dxfId="1601" priority="4" stopIfTrue="1" operator="greaterThan">
      <formula>50</formula>
    </cfRule>
    <cfRule type="cellIs" dxfId="1600" priority="5" stopIfTrue="1" operator="between">
      <formula>25</formula>
      <formula>35</formula>
    </cfRule>
    <cfRule type="cellIs" dxfId="1599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0.29199999999999998</v>
      </c>
      <c r="C3" s="11">
        <v>0.32500000000000001</v>
      </c>
      <c r="D3" s="11">
        <v>0.35499999999999998</v>
      </c>
      <c r="E3" s="11">
        <v>0.29599999999999999</v>
      </c>
      <c r="F3" s="11">
        <v>0.503</v>
      </c>
      <c r="G3" s="11">
        <v>0.70099999999999996</v>
      </c>
      <c r="H3" s="11">
        <v>5.9980000000000002</v>
      </c>
      <c r="I3" s="11">
        <v>4.0460000000000003</v>
      </c>
      <c r="J3" s="11">
        <v>4.0419999999999998</v>
      </c>
      <c r="K3" s="11">
        <v>3.9540000000000002</v>
      </c>
      <c r="L3" s="11">
        <v>3.9849999999999999</v>
      </c>
      <c r="M3" s="11">
        <v>3.851</v>
      </c>
      <c r="N3" s="11">
        <v>4.3520000000000003</v>
      </c>
      <c r="O3" s="11">
        <v>5.1239999999999997</v>
      </c>
      <c r="P3" s="11">
        <v>4.4649999999999999</v>
      </c>
      <c r="Q3" s="11">
        <v>5.15</v>
      </c>
      <c r="R3" s="11">
        <v>4.2930000000000001</v>
      </c>
      <c r="S3" s="11">
        <v>4.2869999999999999</v>
      </c>
      <c r="T3" s="11">
        <v>4.9240000000000004</v>
      </c>
      <c r="U3" s="11">
        <v>1.351</v>
      </c>
      <c r="V3" s="11">
        <v>1.524</v>
      </c>
      <c r="W3" s="11">
        <v>3.5350000000000001</v>
      </c>
      <c r="X3" s="11">
        <v>5.0190000000000001</v>
      </c>
      <c r="Y3" s="11">
        <v>4.13</v>
      </c>
      <c r="Z3" s="11">
        <v>4.7690000000000001</v>
      </c>
      <c r="AA3" s="11">
        <v>0.92800000000000005</v>
      </c>
      <c r="AB3" s="11">
        <v>0</v>
      </c>
      <c r="AC3" s="11">
        <v>0.999</v>
      </c>
      <c r="AD3" s="11">
        <v>1.9770000000000001</v>
      </c>
      <c r="AE3" s="11">
        <v>5.5720000000000001</v>
      </c>
      <c r="AF3" s="11">
        <v>4.4870000000000001</v>
      </c>
      <c r="AG3" s="11">
        <v>4.524</v>
      </c>
      <c r="AH3" s="11"/>
      <c r="AI3" s="11"/>
      <c r="AM3" s="5"/>
    </row>
    <row r="4" spans="1:40" s="4" customFormat="1" x14ac:dyDescent="0.25">
      <c r="A4" s="3" t="s">
        <v>7</v>
      </c>
      <c r="B4" s="4">
        <v>0.6</v>
      </c>
      <c r="C4" s="24">
        <v>1.5</v>
      </c>
      <c r="D4" s="24">
        <v>1.7</v>
      </c>
      <c r="E4" s="24">
        <v>1.3</v>
      </c>
      <c r="F4" s="24">
        <v>2.2999999999999998</v>
      </c>
      <c r="G4" s="24">
        <v>2.6</v>
      </c>
      <c r="H4" s="24">
        <v>13.8</v>
      </c>
      <c r="I4" s="25">
        <v>17</v>
      </c>
      <c r="J4" s="25">
        <v>16.5</v>
      </c>
      <c r="K4" s="25">
        <v>15.7</v>
      </c>
      <c r="L4" s="25">
        <v>15.9</v>
      </c>
      <c r="M4" s="25">
        <v>15.9</v>
      </c>
      <c r="N4" s="25">
        <v>17</v>
      </c>
      <c r="O4" s="25">
        <v>11.3</v>
      </c>
      <c r="P4" s="25">
        <v>6.9</v>
      </c>
      <c r="Q4" s="25">
        <v>16.5</v>
      </c>
      <c r="R4" s="24">
        <v>17.3</v>
      </c>
      <c r="S4" s="24">
        <v>17.399999999999999</v>
      </c>
      <c r="T4" s="24">
        <v>17</v>
      </c>
      <c r="U4" s="24">
        <v>4.5</v>
      </c>
      <c r="V4" s="24">
        <v>5.2</v>
      </c>
      <c r="W4" s="24">
        <v>9.9</v>
      </c>
      <c r="X4" s="24">
        <v>12.6</v>
      </c>
      <c r="Y4" s="4">
        <v>16.600000000000001</v>
      </c>
      <c r="Z4" s="4">
        <v>13.7</v>
      </c>
      <c r="AA4" s="4">
        <v>1.9</v>
      </c>
      <c r="AB4" s="4">
        <v>0</v>
      </c>
      <c r="AC4" s="4">
        <v>2.9</v>
      </c>
      <c r="AD4" s="4">
        <v>4.3</v>
      </c>
      <c r="AE4" s="4">
        <v>12.4</v>
      </c>
      <c r="AF4" s="4">
        <v>18.5</v>
      </c>
      <c r="AG4" s="4">
        <v>18.399999999999999</v>
      </c>
      <c r="AI4" s="4">
        <f>SUM(C4:AG4)</f>
        <v>328.49999999999994</v>
      </c>
      <c r="AJ4" s="6">
        <f>AVERAGE(C4:AG4)</f>
        <v>10.596774193548386</v>
      </c>
      <c r="AK4" s="17"/>
    </row>
    <row r="5" spans="1:40" x14ac:dyDescent="0.25">
      <c r="A5" s="2" t="s">
        <v>16</v>
      </c>
      <c r="B5">
        <v>17810</v>
      </c>
      <c r="C5">
        <v>17811</v>
      </c>
      <c r="D5">
        <v>17813</v>
      </c>
      <c r="E5">
        <v>17814</v>
      </c>
      <c r="F5">
        <v>17816</v>
      </c>
      <c r="G5">
        <v>17819</v>
      </c>
      <c r="H5">
        <v>17833</v>
      </c>
      <c r="I5">
        <v>17850</v>
      </c>
      <c r="J5">
        <v>17867</v>
      </c>
      <c r="K5">
        <v>17882</v>
      </c>
      <c r="L5">
        <v>17898</v>
      </c>
      <c r="M5">
        <v>17914</v>
      </c>
      <c r="N5">
        <v>17931</v>
      </c>
      <c r="O5">
        <v>17943</v>
      </c>
      <c r="P5">
        <v>17950</v>
      </c>
      <c r="Q5">
        <v>17966</v>
      </c>
      <c r="R5">
        <v>17984</v>
      </c>
      <c r="S5">
        <v>18001</v>
      </c>
      <c r="T5">
        <v>18018</v>
      </c>
      <c r="U5">
        <v>18023</v>
      </c>
      <c r="V5">
        <v>18028</v>
      </c>
      <c r="W5">
        <v>18038</v>
      </c>
      <c r="X5">
        <v>18050</v>
      </c>
      <c r="Y5">
        <v>18067</v>
      </c>
      <c r="Z5">
        <v>18081</v>
      </c>
      <c r="AA5">
        <v>18083</v>
      </c>
      <c r="AB5">
        <f>AC5-AC4</f>
        <v>18083.099999999999</v>
      </c>
      <c r="AC5">
        <v>18086</v>
      </c>
      <c r="AD5">
        <v>18091</v>
      </c>
      <c r="AE5">
        <v>18103</v>
      </c>
      <c r="AF5">
        <v>18122</v>
      </c>
      <c r="AG5">
        <v>18140</v>
      </c>
      <c r="AI5">
        <f>MAX(C5:AG5)-B5</f>
        <v>330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496" priority="1" stopIfTrue="1" operator="greaterThan">
      <formula>17</formula>
    </cfRule>
    <cfRule type="cellIs" dxfId="1495" priority="2" stopIfTrue="1" operator="between">
      <formula>10</formula>
      <formula>15</formula>
    </cfRule>
    <cfRule type="cellIs" dxfId="1494" priority="3" stopIfTrue="1" operator="between">
      <formula>15</formula>
      <formula>17</formula>
    </cfRule>
  </conditionalFormatting>
  <conditionalFormatting sqref="B4:AG4">
    <cfRule type="cellIs" dxfId="1493" priority="4" stopIfTrue="1" operator="greaterThan">
      <formula>50</formula>
    </cfRule>
    <cfRule type="cellIs" dxfId="1492" priority="5" stopIfTrue="1" operator="between">
      <formula>25</formula>
      <formula>35</formula>
    </cfRule>
    <cfRule type="cellIs" dxfId="1491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4.524</v>
      </c>
      <c r="C3" s="11">
        <v>4.5250000000000004</v>
      </c>
      <c r="D3" s="11">
        <v>5.8479999999999999</v>
      </c>
      <c r="E3" s="11">
        <v>6.0819999999999999</v>
      </c>
      <c r="F3" s="11">
        <v>0.69199999999999995</v>
      </c>
      <c r="G3" s="11">
        <v>5.7160000000000002</v>
      </c>
      <c r="H3" s="11">
        <v>4.82</v>
      </c>
      <c r="I3" s="11">
        <v>5.875</v>
      </c>
      <c r="J3" s="11">
        <v>4.1210000000000004</v>
      </c>
      <c r="K3" s="11">
        <v>5.5449999999999999</v>
      </c>
      <c r="L3" s="11">
        <v>6.3090000000000002</v>
      </c>
      <c r="M3" s="11">
        <v>5.9619999999999997</v>
      </c>
      <c r="N3" s="11">
        <v>4.7809999999999997</v>
      </c>
      <c r="O3" s="11">
        <v>2.3849999999999998</v>
      </c>
      <c r="P3" s="11">
        <v>1.796</v>
      </c>
      <c r="Q3" s="11">
        <v>5.3010000000000002</v>
      </c>
      <c r="R3" s="11">
        <v>3.6819999999999999</v>
      </c>
      <c r="S3" s="11">
        <v>7.7409999999999997</v>
      </c>
      <c r="T3" s="11">
        <v>1.7809999999999999</v>
      </c>
      <c r="U3" s="11">
        <v>6.66</v>
      </c>
      <c r="V3" s="11">
        <v>1.532</v>
      </c>
      <c r="W3" s="11">
        <v>1.1040000000000001</v>
      </c>
      <c r="X3" s="11">
        <v>6.3</v>
      </c>
      <c r="Y3" s="11">
        <v>2.1240000000000001</v>
      </c>
      <c r="Z3" s="11">
        <v>7.3339999999999996</v>
      </c>
      <c r="AA3" s="11">
        <v>6.2450000000000001</v>
      </c>
      <c r="AB3" s="11">
        <v>4.1180000000000003</v>
      </c>
      <c r="AC3" s="11">
        <v>6.8940000000000001</v>
      </c>
      <c r="AD3" s="11">
        <v>6.141</v>
      </c>
      <c r="AE3" s="11">
        <v>4.5419999999999998</v>
      </c>
      <c r="AF3" s="11">
        <v>2.2999999999999998</v>
      </c>
      <c r="AG3" s="11">
        <v>8.1679999999999993</v>
      </c>
      <c r="AH3" s="11"/>
      <c r="AI3" s="11"/>
      <c r="AM3" s="5"/>
    </row>
    <row r="4" spans="1:40" s="4" customFormat="1" x14ac:dyDescent="0.25">
      <c r="A4" s="3" t="s">
        <v>7</v>
      </c>
      <c r="B4" s="4">
        <v>18.399999999999999</v>
      </c>
      <c r="C4" s="24">
        <v>16.2</v>
      </c>
      <c r="D4" s="24">
        <v>9.1999999999999993</v>
      </c>
      <c r="E4" s="24">
        <v>9.9</v>
      </c>
      <c r="F4" s="24">
        <v>1.8</v>
      </c>
      <c r="G4" s="24">
        <v>15.6</v>
      </c>
      <c r="H4" s="24">
        <v>16.399999999999999</v>
      </c>
      <c r="I4" s="25">
        <v>18.399999999999999</v>
      </c>
      <c r="J4" s="25">
        <v>15.8</v>
      </c>
      <c r="K4" s="25">
        <v>17.600000000000001</v>
      </c>
      <c r="L4" s="25">
        <v>13.7</v>
      </c>
      <c r="M4" s="25">
        <v>13.7</v>
      </c>
      <c r="N4" s="25">
        <v>20.7</v>
      </c>
      <c r="O4" s="25">
        <v>7.1</v>
      </c>
      <c r="P4" s="25">
        <v>4.7</v>
      </c>
      <c r="Q4" s="25">
        <v>15.8</v>
      </c>
      <c r="R4" s="24">
        <v>8.1999999999999993</v>
      </c>
      <c r="S4" s="24">
        <v>14</v>
      </c>
      <c r="T4" s="24">
        <v>6.1</v>
      </c>
      <c r="U4" s="24">
        <v>12.2</v>
      </c>
      <c r="V4" s="24">
        <v>5.3</v>
      </c>
      <c r="W4" s="24">
        <v>4.2</v>
      </c>
      <c r="X4" s="24">
        <v>12.1</v>
      </c>
      <c r="Y4" s="4">
        <v>6.6</v>
      </c>
      <c r="Z4" s="4">
        <v>11.4</v>
      </c>
      <c r="AA4" s="4">
        <v>23.5</v>
      </c>
      <c r="AB4" s="4">
        <v>10.3</v>
      </c>
      <c r="AC4" s="4">
        <v>27.9</v>
      </c>
      <c r="AD4" s="4">
        <v>29.2</v>
      </c>
      <c r="AE4" s="4">
        <v>15.5</v>
      </c>
      <c r="AF4" s="4">
        <v>10</v>
      </c>
      <c r="AG4" s="4">
        <v>23.5</v>
      </c>
      <c r="AI4" s="4">
        <f>SUM(C4:AG4)</f>
        <v>416.59999999999991</v>
      </c>
      <c r="AJ4" s="6">
        <f>AVERAGE(C4:AG4)</f>
        <v>13.438709677419352</v>
      </c>
      <c r="AK4" s="17"/>
    </row>
    <row r="5" spans="1:40" x14ac:dyDescent="0.25">
      <c r="A5" s="2" t="s">
        <v>16</v>
      </c>
      <c r="B5">
        <v>18140</v>
      </c>
      <c r="C5">
        <v>18156</v>
      </c>
      <c r="D5">
        <v>18166</v>
      </c>
      <c r="E5">
        <v>18176</v>
      </c>
      <c r="F5">
        <v>18177</v>
      </c>
      <c r="G5">
        <v>18193</v>
      </c>
      <c r="H5">
        <v>18209</v>
      </c>
      <c r="I5">
        <v>18228</v>
      </c>
      <c r="J5">
        <v>18244</v>
      </c>
      <c r="K5">
        <v>18261</v>
      </c>
      <c r="L5">
        <v>18275</v>
      </c>
      <c r="M5">
        <v>18289</v>
      </c>
      <c r="N5">
        <v>18310</v>
      </c>
      <c r="O5">
        <v>18317</v>
      </c>
      <c r="P5">
        <v>18322</v>
      </c>
      <c r="Q5">
        <v>18337</v>
      </c>
      <c r="R5">
        <v>18346</v>
      </c>
      <c r="S5">
        <v>18360</v>
      </c>
      <c r="T5">
        <v>18366</v>
      </c>
      <c r="U5">
        <v>18378</v>
      </c>
      <c r="V5">
        <v>18383</v>
      </c>
      <c r="W5">
        <v>18388</v>
      </c>
      <c r="X5">
        <v>18400</v>
      </c>
      <c r="Y5">
        <v>18406</v>
      </c>
      <c r="Z5">
        <v>18418</v>
      </c>
      <c r="AA5">
        <v>18441</v>
      </c>
      <c r="AB5">
        <v>18452</v>
      </c>
      <c r="AC5">
        <v>18480</v>
      </c>
      <c r="AD5">
        <v>18509</v>
      </c>
      <c r="AE5">
        <v>18525</v>
      </c>
      <c r="AF5">
        <v>18535</v>
      </c>
      <c r="AG5">
        <v>18558</v>
      </c>
      <c r="AI5">
        <f>MAX(C5:AG5)-B5</f>
        <v>418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490" priority="1" stopIfTrue="1" operator="greaterThan">
      <formula>17</formula>
    </cfRule>
    <cfRule type="cellIs" dxfId="1489" priority="2" stopIfTrue="1" operator="between">
      <formula>10</formula>
      <formula>15</formula>
    </cfRule>
    <cfRule type="cellIs" dxfId="1488" priority="3" stopIfTrue="1" operator="between">
      <formula>15</formula>
      <formula>17</formula>
    </cfRule>
  </conditionalFormatting>
  <conditionalFormatting sqref="B4:AG4">
    <cfRule type="cellIs" dxfId="1487" priority="4" stopIfTrue="1" operator="greaterThan">
      <formula>50</formula>
    </cfRule>
    <cfRule type="cellIs" dxfId="1486" priority="5" stopIfTrue="1" operator="between">
      <formula>25</formula>
      <formula>35</formula>
    </cfRule>
    <cfRule type="cellIs" dxfId="1485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8.1679999999999993</v>
      </c>
      <c r="C3" s="11">
        <v>6.577</v>
      </c>
      <c r="D3" s="11">
        <v>0.92700000000000005</v>
      </c>
      <c r="E3" s="11">
        <v>4.5069999999999997</v>
      </c>
      <c r="F3" s="11">
        <v>6.1150000000000002</v>
      </c>
      <c r="G3" s="11">
        <v>1.841</v>
      </c>
      <c r="H3" s="11">
        <v>7.13</v>
      </c>
      <c r="I3" s="11">
        <v>2.601</v>
      </c>
      <c r="J3" s="11">
        <v>2.581</v>
      </c>
      <c r="K3" s="11">
        <v>9.1720000000000006</v>
      </c>
      <c r="L3" s="11">
        <v>8.8390000000000004</v>
      </c>
      <c r="M3" s="11">
        <v>9.9469999999999992</v>
      </c>
      <c r="N3" s="11">
        <v>8.1560000000000006</v>
      </c>
      <c r="O3" s="11">
        <v>6.16</v>
      </c>
      <c r="P3" s="11">
        <v>2.6859999999999999</v>
      </c>
      <c r="Q3" s="11">
        <v>7.8849999999999998</v>
      </c>
      <c r="R3" s="11">
        <v>2.4470000000000001</v>
      </c>
      <c r="S3" s="11">
        <v>8.9190000000000005</v>
      </c>
      <c r="T3" s="11">
        <v>7.468</v>
      </c>
      <c r="U3" s="11">
        <v>1.954</v>
      </c>
      <c r="V3" s="11">
        <v>7.4450000000000003</v>
      </c>
      <c r="W3" s="11">
        <v>3.665</v>
      </c>
      <c r="X3" s="11">
        <v>9.1920000000000002</v>
      </c>
      <c r="Y3" s="11">
        <v>7.5270000000000001</v>
      </c>
      <c r="Z3" s="11">
        <v>7.53</v>
      </c>
      <c r="AA3" s="11">
        <v>7.5110000000000001</v>
      </c>
      <c r="AB3" s="11">
        <v>2.7130000000000001</v>
      </c>
      <c r="AC3" s="11">
        <v>9.6820000000000004</v>
      </c>
      <c r="AD3" s="11">
        <v>8.6999999999999993</v>
      </c>
      <c r="AE3" s="11"/>
      <c r="AF3" s="11"/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23.5</v>
      </c>
      <c r="C4" s="24">
        <v>25.5</v>
      </c>
      <c r="D4" s="24">
        <v>4.4000000000000004</v>
      </c>
      <c r="E4" s="24">
        <v>13.1</v>
      </c>
      <c r="F4" s="24">
        <v>12.6</v>
      </c>
      <c r="G4" s="24">
        <v>5.2</v>
      </c>
      <c r="H4" s="24">
        <v>31.5</v>
      </c>
      <c r="I4" s="25">
        <v>6.3</v>
      </c>
      <c r="J4" s="25">
        <v>10.5</v>
      </c>
      <c r="K4" s="25">
        <v>31.9</v>
      </c>
      <c r="L4" s="25">
        <v>15.4</v>
      </c>
      <c r="M4" s="25">
        <v>27.8</v>
      </c>
      <c r="N4" s="25">
        <v>39.4</v>
      </c>
      <c r="O4" s="25">
        <v>8.6</v>
      </c>
      <c r="P4" s="25">
        <v>11.3</v>
      </c>
      <c r="Q4" s="25">
        <v>28.1</v>
      </c>
      <c r="R4" s="24">
        <v>10.8</v>
      </c>
      <c r="S4" s="24">
        <v>39.1</v>
      </c>
      <c r="T4" s="24">
        <v>31.3</v>
      </c>
      <c r="U4" s="24">
        <v>8.8000000000000007</v>
      </c>
      <c r="V4" s="24">
        <v>37.9</v>
      </c>
      <c r="W4" s="24">
        <v>10.3</v>
      </c>
      <c r="X4" s="24">
        <v>35.6</v>
      </c>
      <c r="Y4" s="4">
        <v>45.2</v>
      </c>
      <c r="Z4" s="4">
        <v>46.4</v>
      </c>
      <c r="AA4" s="4">
        <v>40.799999999999997</v>
      </c>
      <c r="AB4" s="4">
        <v>10.9</v>
      </c>
      <c r="AC4" s="4">
        <v>28.4</v>
      </c>
      <c r="AD4" s="4">
        <v>34.5</v>
      </c>
      <c r="AI4" s="4">
        <f>SUM(C4:AG4)</f>
        <v>651.6</v>
      </c>
      <c r="AJ4" s="6">
        <f>AVERAGE(C4:AG4)</f>
        <v>23.271428571428572</v>
      </c>
      <c r="AK4" s="17"/>
    </row>
    <row r="5" spans="1:40" x14ac:dyDescent="0.25">
      <c r="A5" s="2" t="s">
        <v>16</v>
      </c>
      <c r="B5">
        <v>18558</v>
      </c>
      <c r="C5">
        <v>18584</v>
      </c>
      <c r="D5">
        <v>18588</v>
      </c>
      <c r="E5">
        <v>18601</v>
      </c>
      <c r="F5">
        <v>18614</v>
      </c>
      <c r="G5">
        <v>18619</v>
      </c>
      <c r="H5">
        <v>18651</v>
      </c>
      <c r="I5">
        <v>18657</v>
      </c>
      <c r="J5">
        <v>18668</v>
      </c>
      <c r="K5">
        <v>18700</v>
      </c>
      <c r="L5">
        <v>18715</v>
      </c>
      <c r="M5">
        <v>18743</v>
      </c>
      <c r="N5">
        <v>18782</v>
      </c>
      <c r="O5">
        <v>18791</v>
      </c>
      <c r="P5">
        <v>18802</v>
      </c>
      <c r="Q5">
        <v>18830</v>
      </c>
      <c r="R5">
        <v>18841</v>
      </c>
      <c r="S5">
        <v>18880</v>
      </c>
      <c r="T5">
        <v>18912</v>
      </c>
      <c r="U5">
        <v>18920</v>
      </c>
      <c r="V5">
        <v>18958</v>
      </c>
      <c r="W5">
        <v>18969</v>
      </c>
      <c r="X5">
        <v>19004</v>
      </c>
      <c r="Y5">
        <v>19050</v>
      </c>
      <c r="Z5">
        <v>19096</v>
      </c>
      <c r="AA5">
        <v>19137</v>
      </c>
      <c r="AB5">
        <v>19148</v>
      </c>
      <c r="AC5">
        <v>19176</v>
      </c>
      <c r="AD5">
        <v>19211</v>
      </c>
      <c r="AI5">
        <f>MAX(C5:AG5)-B5</f>
        <v>653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484" priority="1" stopIfTrue="1" operator="greaterThan">
      <formula>17</formula>
    </cfRule>
    <cfRule type="cellIs" dxfId="1483" priority="2" stopIfTrue="1" operator="between">
      <formula>10</formula>
      <formula>15</formula>
    </cfRule>
    <cfRule type="cellIs" dxfId="1482" priority="3" stopIfTrue="1" operator="between">
      <formula>15</formula>
      <formula>17</formula>
    </cfRule>
  </conditionalFormatting>
  <conditionalFormatting sqref="B4:AG4">
    <cfRule type="cellIs" dxfId="1481" priority="4" stopIfTrue="1" operator="greaterThan">
      <formula>50</formula>
    </cfRule>
    <cfRule type="cellIs" dxfId="1480" priority="5" stopIfTrue="1" operator="between">
      <formula>25</formula>
      <formula>35</formula>
    </cfRule>
    <cfRule type="cellIs" dxfId="1479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8.6999999999999993</v>
      </c>
      <c r="C3" s="11">
        <v>7.7530000000000001</v>
      </c>
      <c r="D3" s="11">
        <v>3.9009999999999998</v>
      </c>
      <c r="E3" s="11">
        <v>4.6639999999999997</v>
      </c>
      <c r="F3" s="11">
        <v>3.9350000000000001</v>
      </c>
      <c r="G3" s="11">
        <v>9.968</v>
      </c>
      <c r="H3" s="11">
        <v>9.58</v>
      </c>
      <c r="I3" s="11">
        <v>7.9320000000000004</v>
      </c>
      <c r="J3" s="11">
        <v>7.8</v>
      </c>
      <c r="K3" s="11">
        <v>7.7859999999999996</v>
      </c>
      <c r="L3" s="11">
        <v>7.7320000000000002</v>
      </c>
      <c r="M3" s="11">
        <v>8.5150000000000006</v>
      </c>
      <c r="N3" s="11">
        <v>7.8289999999999997</v>
      </c>
      <c r="O3" s="11">
        <v>7.6070000000000002</v>
      </c>
      <c r="P3" s="11">
        <v>7.4489999999999998</v>
      </c>
      <c r="Q3" s="11">
        <v>6.28</v>
      </c>
      <c r="R3" s="11">
        <v>8.8569999999999993</v>
      </c>
      <c r="S3" s="11">
        <v>8.0749999999999993</v>
      </c>
      <c r="T3" s="11">
        <v>7.9850000000000003</v>
      </c>
      <c r="U3" s="11">
        <v>10</v>
      </c>
      <c r="V3" s="11">
        <v>8.0890000000000004</v>
      </c>
      <c r="W3" s="11">
        <v>7.9589999999999996</v>
      </c>
      <c r="X3" s="11">
        <v>2.3519999999999999</v>
      </c>
      <c r="Y3" s="11">
        <v>2.694</v>
      </c>
      <c r="Z3" s="11">
        <v>10</v>
      </c>
      <c r="AA3" s="11">
        <v>10</v>
      </c>
      <c r="AB3" s="11">
        <v>9.1669999999999998</v>
      </c>
      <c r="AC3" s="11">
        <v>9.2370000000000001</v>
      </c>
      <c r="AD3" s="11">
        <v>8.61</v>
      </c>
      <c r="AE3" s="11">
        <v>9.4130000000000003</v>
      </c>
      <c r="AF3" s="11">
        <v>8.6300000000000008</v>
      </c>
      <c r="AG3" s="11">
        <v>8.1630000000000003</v>
      </c>
      <c r="AH3" s="11"/>
      <c r="AI3" s="11"/>
      <c r="AM3" s="5"/>
    </row>
    <row r="4" spans="1:40" s="4" customFormat="1" x14ac:dyDescent="0.25">
      <c r="A4" s="3" t="s">
        <v>7</v>
      </c>
      <c r="B4" s="4">
        <v>34.5</v>
      </c>
      <c r="C4" s="24">
        <v>21.3</v>
      </c>
      <c r="D4" s="24">
        <v>15.3</v>
      </c>
      <c r="E4" s="24">
        <v>14.5</v>
      </c>
      <c r="F4" s="24">
        <v>15.9</v>
      </c>
      <c r="G4" s="24">
        <v>25.2</v>
      </c>
      <c r="H4" s="24">
        <v>41.5</v>
      </c>
      <c r="I4" s="25">
        <v>51.3</v>
      </c>
      <c r="J4" s="25">
        <v>50.4</v>
      </c>
      <c r="K4" s="25">
        <v>50.7</v>
      </c>
      <c r="L4" s="25">
        <v>49.7</v>
      </c>
      <c r="M4" s="25">
        <v>44.2</v>
      </c>
      <c r="N4" s="25">
        <v>50.6</v>
      </c>
      <c r="O4" s="25">
        <v>49.3</v>
      </c>
      <c r="P4" s="25">
        <v>47.7</v>
      </c>
      <c r="Q4" s="25">
        <v>21.6</v>
      </c>
      <c r="R4" s="24">
        <v>42.6</v>
      </c>
      <c r="S4" s="24">
        <v>53.6</v>
      </c>
      <c r="T4" s="24">
        <v>48.5</v>
      </c>
      <c r="U4" s="24">
        <v>50</v>
      </c>
      <c r="V4" s="24">
        <v>50.8</v>
      </c>
      <c r="W4" s="24">
        <v>50.6</v>
      </c>
      <c r="X4" s="24">
        <v>7.8</v>
      </c>
      <c r="Y4" s="4">
        <v>8.9</v>
      </c>
      <c r="Z4" s="4">
        <v>32.799999999999997</v>
      </c>
      <c r="AA4" s="4">
        <v>48.2</v>
      </c>
      <c r="AB4" s="4">
        <v>41.6</v>
      </c>
      <c r="AC4" s="4">
        <v>56.1</v>
      </c>
      <c r="AD4" s="4">
        <v>57.9</v>
      </c>
      <c r="AE4" s="4">
        <v>52.3</v>
      </c>
      <c r="AF4" s="4">
        <v>49.5</v>
      </c>
      <c r="AG4" s="4">
        <v>53.1</v>
      </c>
      <c r="AI4" s="4">
        <f>SUM(C4:AG4)</f>
        <v>1253.5</v>
      </c>
      <c r="AJ4" s="6">
        <f>AVERAGE(C4:AG4)</f>
        <v>40.435483870967744</v>
      </c>
      <c r="AK4" s="17"/>
    </row>
    <row r="5" spans="1:40" x14ac:dyDescent="0.25">
      <c r="A5" s="2" t="s">
        <v>16</v>
      </c>
      <c r="B5">
        <v>19211</v>
      </c>
      <c r="C5">
        <v>19232</v>
      </c>
      <c r="D5">
        <v>19247</v>
      </c>
      <c r="E5">
        <v>19262</v>
      </c>
      <c r="F5">
        <v>19278</v>
      </c>
      <c r="G5">
        <v>19303</v>
      </c>
      <c r="H5">
        <v>19345</v>
      </c>
      <c r="I5">
        <v>19396</v>
      </c>
      <c r="J5">
        <v>19446</v>
      </c>
      <c r="K5">
        <v>19497</v>
      </c>
      <c r="L5">
        <v>19547</v>
      </c>
      <c r="M5">
        <v>19591</v>
      </c>
      <c r="N5">
        <v>19642</v>
      </c>
      <c r="O5">
        <v>19691</v>
      </c>
      <c r="P5">
        <v>19739</v>
      </c>
      <c r="Q5">
        <v>19761</v>
      </c>
      <c r="R5">
        <v>19803</v>
      </c>
      <c r="S5">
        <v>19857</v>
      </c>
      <c r="T5">
        <v>19906</v>
      </c>
      <c r="U5">
        <v>19956</v>
      </c>
      <c r="V5">
        <v>20006</v>
      </c>
      <c r="W5">
        <v>20057</v>
      </c>
      <c r="X5">
        <v>20065</v>
      </c>
      <c r="Y5">
        <v>20074</v>
      </c>
      <c r="Z5">
        <v>20106</v>
      </c>
      <c r="AA5">
        <v>20155</v>
      </c>
      <c r="AB5">
        <v>20196</v>
      </c>
      <c r="AC5">
        <v>20253</v>
      </c>
      <c r="AD5">
        <v>20311</v>
      </c>
      <c r="AE5">
        <v>20363</v>
      </c>
      <c r="AF5">
        <v>20412</v>
      </c>
      <c r="AG5">
        <v>20466</v>
      </c>
      <c r="AI5">
        <f>MAX(C5:AG5)-B5</f>
        <v>1255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478" priority="1" stopIfTrue="1" operator="greaterThan">
      <formula>17</formula>
    </cfRule>
    <cfRule type="cellIs" dxfId="1477" priority="2" stopIfTrue="1" operator="between">
      <formula>10</formula>
      <formula>15</formula>
    </cfRule>
    <cfRule type="cellIs" dxfId="1476" priority="3" stopIfTrue="1" operator="between">
      <formula>15</formula>
      <formula>17</formula>
    </cfRule>
  </conditionalFormatting>
  <conditionalFormatting sqref="B4:AG4">
    <cfRule type="cellIs" dxfId="1475" priority="4" stopIfTrue="1" operator="greaterThan">
      <formula>50</formula>
    </cfRule>
    <cfRule type="cellIs" dxfId="1474" priority="5" stopIfTrue="1" operator="between">
      <formula>25</formula>
      <formula>35</formula>
    </cfRule>
    <cfRule type="cellIs" dxfId="1473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8.1630000000000003</v>
      </c>
      <c r="C3" s="11">
        <v>8.532</v>
      </c>
      <c r="D3" s="11">
        <v>9.0410000000000004</v>
      </c>
      <c r="E3" s="11">
        <v>3.0630000000000002</v>
      </c>
      <c r="F3" s="11">
        <v>9.7070000000000007</v>
      </c>
      <c r="G3" s="11">
        <v>9.4890000000000008</v>
      </c>
      <c r="H3" s="11">
        <v>10</v>
      </c>
      <c r="I3" s="11">
        <v>8.3059999999999992</v>
      </c>
      <c r="J3" s="11">
        <v>10</v>
      </c>
      <c r="K3" s="11">
        <v>9.0470000000000006</v>
      </c>
      <c r="L3" s="11">
        <v>8.7919999999999998</v>
      </c>
      <c r="M3" s="11">
        <v>8.9130000000000003</v>
      </c>
      <c r="N3" s="11">
        <v>9.9489999999999998</v>
      </c>
      <c r="O3" s="11">
        <v>10</v>
      </c>
      <c r="P3" s="11">
        <v>9.0559999999999992</v>
      </c>
      <c r="Q3" s="11">
        <v>9.2810000000000006</v>
      </c>
      <c r="R3" s="11">
        <v>9.6150000000000002</v>
      </c>
      <c r="S3" s="11">
        <v>9.1519999999999992</v>
      </c>
      <c r="T3" s="11">
        <v>2.9540000000000002</v>
      </c>
      <c r="U3" s="11">
        <v>10</v>
      </c>
      <c r="V3" s="11">
        <v>9.43</v>
      </c>
      <c r="W3" s="11">
        <v>2.911</v>
      </c>
      <c r="X3" s="11">
        <v>10</v>
      </c>
      <c r="Y3" s="11">
        <v>10</v>
      </c>
      <c r="Z3" s="11">
        <v>9.782</v>
      </c>
      <c r="AA3" s="11">
        <v>9.0540000000000003</v>
      </c>
      <c r="AB3" s="11">
        <v>10</v>
      </c>
      <c r="AC3" s="11">
        <v>7.5890000000000004</v>
      </c>
      <c r="AD3" s="11">
        <v>3.4409999999999998</v>
      </c>
      <c r="AE3" s="11">
        <v>10</v>
      </c>
      <c r="AF3" s="11">
        <v>4.9740000000000002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53.1</v>
      </c>
      <c r="C4" s="24">
        <v>52.9</v>
      </c>
      <c r="D4" s="24">
        <v>49.6</v>
      </c>
      <c r="E4" s="24">
        <v>16.600000000000001</v>
      </c>
      <c r="F4" s="24">
        <v>44.7</v>
      </c>
      <c r="G4" s="24">
        <v>29.1</v>
      </c>
      <c r="H4" s="24">
        <v>42.6</v>
      </c>
      <c r="I4" s="25">
        <v>50</v>
      </c>
      <c r="J4" s="25">
        <v>28.9</v>
      </c>
      <c r="K4" s="25">
        <v>63.1</v>
      </c>
      <c r="L4" s="25">
        <v>61.4</v>
      </c>
      <c r="M4" s="25">
        <v>58.9</v>
      </c>
      <c r="N4" s="25">
        <v>35</v>
      </c>
      <c r="O4" s="25">
        <v>57.3</v>
      </c>
      <c r="P4" s="25">
        <v>64.2</v>
      </c>
      <c r="Q4" s="25">
        <v>65.2</v>
      </c>
      <c r="R4" s="24">
        <v>66.599999999999994</v>
      </c>
      <c r="S4" s="24">
        <v>65.7</v>
      </c>
      <c r="T4" s="24">
        <v>12</v>
      </c>
      <c r="U4" s="24">
        <v>36.700000000000003</v>
      </c>
      <c r="V4" s="24">
        <v>63.9</v>
      </c>
      <c r="W4" s="24">
        <v>16.2</v>
      </c>
      <c r="X4" s="24">
        <v>46.2</v>
      </c>
      <c r="Y4" s="4">
        <v>61.6</v>
      </c>
      <c r="Z4" s="4">
        <v>64.3</v>
      </c>
      <c r="AA4" s="4">
        <v>36.4</v>
      </c>
      <c r="AB4" s="4">
        <v>40.9</v>
      </c>
      <c r="AC4" s="4">
        <v>30.7</v>
      </c>
      <c r="AD4" s="4">
        <v>21.3</v>
      </c>
      <c r="AE4" s="4">
        <v>33</v>
      </c>
      <c r="AF4" s="4">
        <v>23.2</v>
      </c>
      <c r="AI4" s="4">
        <f>SUM(C4:AG4)</f>
        <v>1338.2000000000003</v>
      </c>
      <c r="AJ4" s="6">
        <f>AVERAGE(C4:AG4)</f>
        <v>44.606666666666676</v>
      </c>
      <c r="AK4" s="17"/>
    </row>
    <row r="5" spans="1:40" x14ac:dyDescent="0.25">
      <c r="A5" s="2" t="s">
        <v>16</v>
      </c>
      <c r="B5">
        <v>20466</v>
      </c>
      <c r="C5">
        <v>20518</v>
      </c>
      <c r="D5">
        <v>20568</v>
      </c>
      <c r="E5">
        <v>20585</v>
      </c>
      <c r="F5">
        <v>20629</v>
      </c>
      <c r="G5">
        <v>20659</v>
      </c>
      <c r="H5">
        <v>20701</v>
      </c>
      <c r="I5">
        <v>20751</v>
      </c>
      <c r="J5">
        <v>20780</v>
      </c>
      <c r="K5">
        <v>20843</v>
      </c>
      <c r="L5">
        <v>20905</v>
      </c>
      <c r="M5">
        <v>20964</v>
      </c>
      <c r="N5">
        <v>20999</v>
      </c>
      <c r="O5">
        <v>21056</v>
      </c>
      <c r="P5">
        <v>21120</v>
      </c>
      <c r="Q5">
        <v>21186</v>
      </c>
      <c r="R5">
        <v>21252</v>
      </c>
      <c r="S5">
        <v>21318</v>
      </c>
      <c r="T5">
        <v>21330</v>
      </c>
      <c r="U5">
        <v>21367</v>
      </c>
      <c r="V5">
        <v>21431</v>
      </c>
      <c r="W5">
        <v>21447</v>
      </c>
      <c r="X5">
        <v>21493</v>
      </c>
      <c r="Y5">
        <v>21555</v>
      </c>
      <c r="Z5">
        <v>21619</v>
      </c>
      <c r="AA5">
        <v>21656</v>
      </c>
      <c r="AB5">
        <v>21696</v>
      </c>
      <c r="AC5">
        <v>21727</v>
      </c>
      <c r="AD5">
        <v>21748</v>
      </c>
      <c r="AE5">
        <v>21782</v>
      </c>
      <c r="AF5">
        <v>21805</v>
      </c>
      <c r="AI5">
        <f>MAX(C5:AG5)-B5</f>
        <v>1339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472" priority="1" stopIfTrue="1" operator="greaterThan">
      <formula>17</formula>
    </cfRule>
    <cfRule type="cellIs" dxfId="1471" priority="2" stopIfTrue="1" operator="between">
      <formula>10</formula>
      <formula>15</formula>
    </cfRule>
    <cfRule type="cellIs" dxfId="1470" priority="3" stopIfTrue="1" operator="between">
      <formula>15</formula>
      <formula>17</formula>
    </cfRule>
  </conditionalFormatting>
  <conditionalFormatting sqref="B4:AG4">
    <cfRule type="cellIs" dxfId="1469" priority="4" stopIfTrue="1" operator="greaterThan">
      <formula>50</formula>
    </cfRule>
    <cfRule type="cellIs" dxfId="1468" priority="5" stopIfTrue="1" operator="between">
      <formula>25</formula>
      <formula>35</formula>
    </cfRule>
    <cfRule type="cellIs" dxfId="1467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4.9740000000000002</v>
      </c>
      <c r="C3" s="11">
        <v>10</v>
      </c>
      <c r="D3" s="11">
        <v>3.6739999999999999</v>
      </c>
      <c r="E3" s="11">
        <v>3.0089999999999999</v>
      </c>
      <c r="F3" s="11">
        <v>10</v>
      </c>
      <c r="G3" s="11">
        <v>9.6669999999999998</v>
      </c>
      <c r="H3" s="11">
        <v>8.6120000000000001</v>
      </c>
      <c r="I3" s="11">
        <v>10</v>
      </c>
      <c r="J3" s="11">
        <v>10</v>
      </c>
      <c r="K3" s="11">
        <v>10</v>
      </c>
      <c r="L3" s="11">
        <v>10</v>
      </c>
      <c r="M3" s="11">
        <v>10</v>
      </c>
      <c r="N3" s="11">
        <v>9.9740000000000002</v>
      </c>
      <c r="O3" s="11">
        <v>10</v>
      </c>
      <c r="P3" s="11">
        <v>10</v>
      </c>
      <c r="Q3" s="11">
        <v>10</v>
      </c>
      <c r="R3" s="11">
        <v>10</v>
      </c>
      <c r="S3" s="11">
        <v>10</v>
      </c>
      <c r="T3" s="11">
        <v>9.9969999999999999</v>
      </c>
      <c r="U3" s="11">
        <v>10</v>
      </c>
      <c r="V3" s="11">
        <v>9.5419999999999998</v>
      </c>
      <c r="W3" s="11">
        <v>9.6690000000000005</v>
      </c>
      <c r="X3" s="11">
        <v>10</v>
      </c>
      <c r="Y3" s="11">
        <v>9.3610000000000007</v>
      </c>
      <c r="Z3" s="11">
        <v>10</v>
      </c>
      <c r="AA3" s="11">
        <v>10</v>
      </c>
      <c r="AB3" s="11">
        <v>7.3239999999999998</v>
      </c>
      <c r="AC3" s="11">
        <v>5.2389999999999999</v>
      </c>
      <c r="AD3" s="11">
        <v>10</v>
      </c>
      <c r="AE3" s="11">
        <v>10</v>
      </c>
      <c r="AF3" s="11">
        <v>10</v>
      </c>
      <c r="AG3" s="11">
        <v>10</v>
      </c>
      <c r="AH3" s="11"/>
      <c r="AI3" s="11"/>
      <c r="AM3" s="5"/>
    </row>
    <row r="4" spans="1:40" s="4" customFormat="1" x14ac:dyDescent="0.25">
      <c r="A4" s="3" t="s">
        <v>7</v>
      </c>
      <c r="B4" s="4">
        <v>23.2</v>
      </c>
      <c r="C4" s="24">
        <v>36.4</v>
      </c>
      <c r="D4" s="24">
        <v>18.399999999999999</v>
      </c>
      <c r="E4" s="24">
        <v>17.5</v>
      </c>
      <c r="F4" s="24">
        <v>44.2</v>
      </c>
      <c r="G4" s="24">
        <v>65.400000000000006</v>
      </c>
      <c r="H4" s="24">
        <v>37.5</v>
      </c>
      <c r="I4" s="25">
        <v>35.799999999999997</v>
      </c>
      <c r="J4" s="25">
        <v>52.6</v>
      </c>
      <c r="K4" s="25">
        <v>42.4</v>
      </c>
      <c r="L4" s="25">
        <v>45.8</v>
      </c>
      <c r="M4" s="25">
        <v>54.1</v>
      </c>
      <c r="N4" s="25">
        <v>52.4</v>
      </c>
      <c r="O4" s="25">
        <v>32.6</v>
      </c>
      <c r="P4" s="25">
        <v>23.5</v>
      </c>
      <c r="Q4" s="25">
        <v>45.3</v>
      </c>
      <c r="R4" s="24">
        <v>61.3</v>
      </c>
      <c r="S4" s="24">
        <v>64.400000000000006</v>
      </c>
      <c r="T4" s="24">
        <v>69.2</v>
      </c>
      <c r="U4" s="24">
        <v>57.6</v>
      </c>
      <c r="V4" s="24">
        <v>56.3</v>
      </c>
      <c r="W4" s="24">
        <v>62.6</v>
      </c>
      <c r="X4" s="24">
        <v>51</v>
      </c>
      <c r="Y4" s="4">
        <v>67.7</v>
      </c>
      <c r="Z4" s="4">
        <v>60.2</v>
      </c>
      <c r="AA4" s="4">
        <v>61.6</v>
      </c>
      <c r="AB4" s="4">
        <v>28.6</v>
      </c>
      <c r="AC4" s="4">
        <v>20.3</v>
      </c>
      <c r="AD4" s="4">
        <v>41.2</v>
      </c>
      <c r="AE4" s="4">
        <v>49.1</v>
      </c>
      <c r="AF4" s="4">
        <v>48.7</v>
      </c>
      <c r="AG4" s="4">
        <v>71.5</v>
      </c>
      <c r="AI4" s="4">
        <f>SUM(C4:AG4)</f>
        <v>1475.1999999999998</v>
      </c>
      <c r="AJ4" s="6">
        <f>AVERAGE(C4:AG4)</f>
        <v>47.58709677419354</v>
      </c>
      <c r="AK4" s="17"/>
    </row>
    <row r="5" spans="1:40" x14ac:dyDescent="0.25">
      <c r="A5" s="2" t="s">
        <v>16</v>
      </c>
      <c r="B5">
        <v>21805</v>
      </c>
      <c r="C5">
        <v>21841</v>
      </c>
      <c r="D5">
        <v>21860</v>
      </c>
      <c r="E5">
        <v>21877</v>
      </c>
      <c r="F5">
        <v>21921</v>
      </c>
      <c r="G5">
        <v>21987</v>
      </c>
      <c r="H5">
        <v>22024</v>
      </c>
      <c r="I5">
        <v>22060</v>
      </c>
      <c r="J5">
        <v>22113</v>
      </c>
      <c r="K5">
        <v>22155</v>
      </c>
      <c r="L5">
        <v>22201</v>
      </c>
      <c r="M5">
        <v>22255</v>
      </c>
      <c r="N5">
        <v>22308</v>
      </c>
      <c r="O5">
        <v>22340</v>
      </c>
      <c r="P5">
        <v>22364</v>
      </c>
      <c r="Q5">
        <v>22409</v>
      </c>
      <c r="R5">
        <v>22471</v>
      </c>
      <c r="S5">
        <v>22535</v>
      </c>
      <c r="T5">
        <v>22604</v>
      </c>
      <c r="U5">
        <v>22662</v>
      </c>
      <c r="V5">
        <v>22718</v>
      </c>
      <c r="W5">
        <v>22781</v>
      </c>
      <c r="X5">
        <v>22832</v>
      </c>
      <c r="Y5">
        <v>22900</v>
      </c>
      <c r="Z5">
        <v>22960</v>
      </c>
      <c r="AA5">
        <v>23022</v>
      </c>
      <c r="AB5">
        <v>23050</v>
      </c>
      <c r="AC5">
        <v>23070</v>
      </c>
      <c r="AD5">
        <v>23112</v>
      </c>
      <c r="AE5">
        <v>23161</v>
      </c>
      <c r="AF5">
        <v>23210</v>
      </c>
      <c r="AG5">
        <v>23281</v>
      </c>
      <c r="AI5">
        <f>MAX(C5:AG5)-B5</f>
        <v>1476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466" priority="1" stopIfTrue="1" operator="greaterThan">
      <formula>17</formula>
    </cfRule>
    <cfRule type="cellIs" dxfId="1465" priority="2" stopIfTrue="1" operator="between">
      <formula>10</formula>
      <formula>15</formula>
    </cfRule>
    <cfRule type="cellIs" dxfId="1464" priority="3" stopIfTrue="1" operator="between">
      <formula>15</formula>
      <formula>17</formula>
    </cfRule>
  </conditionalFormatting>
  <conditionalFormatting sqref="B4:AG4">
    <cfRule type="cellIs" dxfId="1463" priority="4" stopIfTrue="1" operator="greaterThan">
      <formula>50</formula>
    </cfRule>
    <cfRule type="cellIs" dxfId="1462" priority="5" stopIfTrue="1" operator="between">
      <formula>25</formula>
      <formula>35</formula>
    </cfRule>
    <cfRule type="cellIs" dxfId="1461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10</v>
      </c>
      <c r="C3" s="11">
        <v>9.8759999999999994</v>
      </c>
      <c r="D3" s="11">
        <v>10</v>
      </c>
      <c r="E3" s="11">
        <v>10</v>
      </c>
      <c r="F3" s="11">
        <v>8.6769999999999996</v>
      </c>
      <c r="G3" s="11">
        <v>10</v>
      </c>
      <c r="H3" s="11">
        <v>9.9849999999999994</v>
      </c>
      <c r="I3" s="11">
        <v>8.8650000000000002</v>
      </c>
      <c r="J3" s="11">
        <v>8.4939999999999998</v>
      </c>
      <c r="K3" s="11">
        <v>8.3979999999999997</v>
      </c>
      <c r="L3" s="11">
        <v>8.5370000000000008</v>
      </c>
      <c r="M3" s="11">
        <v>8.5649999999999995</v>
      </c>
      <c r="N3" s="11">
        <v>8.5190000000000001</v>
      </c>
      <c r="O3" s="11">
        <v>9.1809999999999992</v>
      </c>
      <c r="P3" s="11">
        <v>10</v>
      </c>
      <c r="Q3" s="11">
        <v>10</v>
      </c>
      <c r="R3" s="11">
        <v>10</v>
      </c>
      <c r="S3" s="11">
        <v>10</v>
      </c>
      <c r="T3" s="11">
        <v>10</v>
      </c>
      <c r="U3" s="11">
        <v>10</v>
      </c>
      <c r="V3" s="11">
        <v>9.2759999999999998</v>
      </c>
      <c r="W3" s="11">
        <v>9.0890000000000004</v>
      </c>
      <c r="X3" s="11">
        <v>10</v>
      </c>
      <c r="Y3" s="11">
        <v>10</v>
      </c>
      <c r="Z3" s="11">
        <v>10</v>
      </c>
      <c r="AA3" s="11">
        <v>10</v>
      </c>
      <c r="AB3" s="11">
        <v>10</v>
      </c>
      <c r="AC3" s="11">
        <v>9.1389999999999993</v>
      </c>
      <c r="AD3" s="11">
        <v>10</v>
      </c>
      <c r="AE3" s="11">
        <v>7.423</v>
      </c>
      <c r="AF3" s="11">
        <v>10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71.5</v>
      </c>
      <c r="C4" s="24">
        <v>68.099999999999994</v>
      </c>
      <c r="D4" s="24">
        <v>52.7</v>
      </c>
      <c r="E4" s="24">
        <v>54.6</v>
      </c>
      <c r="F4" s="24">
        <v>26.5</v>
      </c>
      <c r="G4" s="24">
        <v>69</v>
      </c>
      <c r="H4" s="24">
        <v>66.099999999999994</v>
      </c>
      <c r="I4" s="24">
        <v>67.599999999999994</v>
      </c>
      <c r="J4" s="25">
        <v>66.5</v>
      </c>
      <c r="K4" s="25">
        <v>55.7</v>
      </c>
      <c r="L4" s="25">
        <v>63.9</v>
      </c>
      <c r="M4" s="25">
        <v>66.2</v>
      </c>
      <c r="N4" s="25">
        <v>60</v>
      </c>
      <c r="O4" s="25">
        <v>67.5</v>
      </c>
      <c r="P4" s="25">
        <v>63.6</v>
      </c>
      <c r="Q4" s="25">
        <v>42.4</v>
      </c>
      <c r="R4" s="24">
        <v>69.5</v>
      </c>
      <c r="S4" s="24">
        <v>50.3</v>
      </c>
      <c r="T4" s="24">
        <v>53.9</v>
      </c>
      <c r="U4" s="24">
        <v>69.900000000000006</v>
      </c>
      <c r="V4" s="24">
        <v>70.7</v>
      </c>
      <c r="W4" s="24">
        <v>71.099999999999994</v>
      </c>
      <c r="X4" s="24">
        <v>61.2</v>
      </c>
      <c r="Y4" s="4">
        <v>44.3</v>
      </c>
      <c r="Z4" s="4">
        <v>32</v>
      </c>
      <c r="AA4" s="4">
        <v>57</v>
      </c>
      <c r="AB4" s="4">
        <v>54.3</v>
      </c>
      <c r="AC4" s="4">
        <v>68.2</v>
      </c>
      <c r="AD4" s="4">
        <v>43.5</v>
      </c>
      <c r="AE4" s="4">
        <v>22.7</v>
      </c>
      <c r="AF4" s="4">
        <v>57.5</v>
      </c>
      <c r="AI4" s="4">
        <f>SUM(C4:AG4)</f>
        <v>1716.5000000000002</v>
      </c>
      <c r="AJ4" s="6">
        <f>AVERAGE(C4:AG4)</f>
        <v>57.216666666666676</v>
      </c>
      <c r="AK4" s="17"/>
    </row>
    <row r="5" spans="1:40" x14ac:dyDescent="0.25">
      <c r="A5" s="2" t="s">
        <v>16</v>
      </c>
      <c r="B5">
        <v>23281</v>
      </c>
      <c r="C5">
        <v>23349</v>
      </c>
      <c r="D5">
        <v>23402</v>
      </c>
      <c r="E5">
        <v>23457</v>
      </c>
      <c r="F5">
        <v>23483</v>
      </c>
      <c r="G5">
        <v>23552</v>
      </c>
      <c r="H5">
        <v>23619</v>
      </c>
      <c r="I5">
        <v>23686</v>
      </c>
      <c r="J5">
        <v>23753</v>
      </c>
      <c r="K5">
        <v>23808</v>
      </c>
      <c r="L5">
        <v>12872</v>
      </c>
      <c r="M5">
        <v>23939</v>
      </c>
      <c r="N5">
        <v>23999</v>
      </c>
      <c r="O5">
        <v>24066</v>
      </c>
      <c r="P5">
        <v>24130</v>
      </c>
      <c r="Q5">
        <v>24172</v>
      </c>
      <c r="R5">
        <v>24242</v>
      </c>
      <c r="S5">
        <v>24292</v>
      </c>
      <c r="T5">
        <v>24346</v>
      </c>
      <c r="U5">
        <v>24416</v>
      </c>
      <c r="V5">
        <v>24487</v>
      </c>
      <c r="W5">
        <v>24558</v>
      </c>
      <c r="X5">
        <v>24619</v>
      </c>
      <c r="Y5">
        <v>24663</v>
      </c>
      <c r="Z5">
        <v>24696</v>
      </c>
      <c r="AA5">
        <v>24753</v>
      </c>
      <c r="AB5">
        <v>24807</v>
      </c>
      <c r="AC5">
        <v>24875</v>
      </c>
      <c r="AD5">
        <v>24919</v>
      </c>
      <c r="AE5">
        <v>24941</v>
      </c>
      <c r="AF5">
        <v>24999</v>
      </c>
      <c r="AI5">
        <f>MAX(C5:AG5)-B5</f>
        <v>1718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460" priority="1" stopIfTrue="1" operator="greaterThan">
      <formula>17</formula>
    </cfRule>
    <cfRule type="cellIs" dxfId="1459" priority="2" stopIfTrue="1" operator="between">
      <formula>10</formula>
      <formula>15</formula>
    </cfRule>
    <cfRule type="cellIs" dxfId="1458" priority="3" stopIfTrue="1" operator="between">
      <formula>15</formula>
      <formula>17</formula>
    </cfRule>
  </conditionalFormatting>
  <conditionalFormatting sqref="B4:AG4">
    <cfRule type="cellIs" dxfId="1457" priority="4" stopIfTrue="1" operator="greaterThan">
      <formula>50</formula>
    </cfRule>
    <cfRule type="cellIs" dxfId="1456" priority="5" stopIfTrue="1" operator="between">
      <formula>25</formula>
      <formula>35</formula>
    </cfRule>
    <cfRule type="cellIs" dxfId="1455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10</v>
      </c>
      <c r="C3" s="11">
        <v>10</v>
      </c>
      <c r="D3" s="11">
        <v>2.7349999999999999</v>
      </c>
      <c r="E3" s="11">
        <v>9.1929999999999996</v>
      </c>
      <c r="F3" s="11">
        <v>9.7579999999999991</v>
      </c>
      <c r="G3" s="11">
        <v>10</v>
      </c>
      <c r="H3" s="11">
        <v>10</v>
      </c>
      <c r="I3" s="11">
        <v>10</v>
      </c>
      <c r="J3" s="11">
        <v>3.3140000000000001</v>
      </c>
      <c r="K3" s="11">
        <v>10</v>
      </c>
      <c r="L3" s="11">
        <v>3.4990000000000001</v>
      </c>
      <c r="M3" s="11">
        <v>9.7110000000000003</v>
      </c>
      <c r="N3" s="11">
        <v>10</v>
      </c>
      <c r="O3" s="11">
        <v>10</v>
      </c>
      <c r="P3" s="11">
        <v>10</v>
      </c>
      <c r="Q3" s="11">
        <v>10</v>
      </c>
      <c r="R3" s="11">
        <v>10</v>
      </c>
      <c r="S3" s="11">
        <v>8.5570000000000004</v>
      </c>
      <c r="T3" s="11">
        <v>8.7959999999999994</v>
      </c>
      <c r="U3" s="11">
        <v>9.9949999999999992</v>
      </c>
      <c r="V3" s="11">
        <v>10</v>
      </c>
      <c r="W3" s="11">
        <v>5.758</v>
      </c>
      <c r="X3" s="11">
        <v>3.6549999999999998</v>
      </c>
      <c r="Y3" s="11">
        <v>10</v>
      </c>
      <c r="Z3" s="11">
        <v>10</v>
      </c>
      <c r="AA3" s="11">
        <v>9.9860000000000007</v>
      </c>
      <c r="AB3" s="11">
        <v>8.0909999999999993</v>
      </c>
      <c r="AC3" s="11">
        <v>10</v>
      </c>
      <c r="AD3" s="11">
        <v>10</v>
      </c>
      <c r="AE3" s="11">
        <v>9.9529999999999994</v>
      </c>
      <c r="AF3" s="11">
        <v>7.4790000000000001</v>
      </c>
      <c r="AG3" s="11">
        <v>10</v>
      </c>
      <c r="AH3" s="11"/>
      <c r="AI3" s="11"/>
      <c r="AM3" s="5"/>
    </row>
    <row r="4" spans="1:40" s="4" customFormat="1" x14ac:dyDescent="0.25">
      <c r="A4" s="3" t="s">
        <v>7</v>
      </c>
      <c r="B4" s="4">
        <v>57.5</v>
      </c>
      <c r="C4" s="24">
        <v>69.3</v>
      </c>
      <c r="D4" s="24">
        <v>14.9</v>
      </c>
      <c r="E4" s="24">
        <v>70.5</v>
      </c>
      <c r="F4" s="24">
        <v>39.9</v>
      </c>
      <c r="G4" s="24">
        <v>47.6</v>
      </c>
      <c r="H4" s="24">
        <v>56.4</v>
      </c>
      <c r="I4" s="24">
        <v>40.5</v>
      </c>
      <c r="J4" s="25">
        <v>14.4</v>
      </c>
      <c r="K4" s="25">
        <v>23.5</v>
      </c>
      <c r="L4" s="25">
        <v>16.5</v>
      </c>
      <c r="M4" s="25">
        <v>26.6</v>
      </c>
      <c r="N4" s="25">
        <v>51.2</v>
      </c>
      <c r="O4" s="25">
        <v>44.2</v>
      </c>
      <c r="P4" s="25">
        <v>44.6</v>
      </c>
      <c r="Q4" s="25">
        <v>66.3</v>
      </c>
      <c r="R4" s="24">
        <v>65.599999999999994</v>
      </c>
      <c r="S4" s="24">
        <v>66.099999999999994</v>
      </c>
      <c r="T4" s="24">
        <v>65.5</v>
      </c>
      <c r="U4" s="24">
        <v>58.2</v>
      </c>
      <c r="V4" s="24">
        <v>24.7</v>
      </c>
      <c r="W4" s="24">
        <v>31.8</v>
      </c>
      <c r="X4" s="24">
        <v>18.100000000000001</v>
      </c>
      <c r="Y4" s="4">
        <v>50.6</v>
      </c>
      <c r="Z4" s="4">
        <v>49.1</v>
      </c>
      <c r="AA4" s="4">
        <v>62.2</v>
      </c>
      <c r="AB4" s="4">
        <v>22.6</v>
      </c>
      <c r="AC4" s="4">
        <v>45.7</v>
      </c>
      <c r="AD4" s="4">
        <v>42.5</v>
      </c>
      <c r="AE4" s="4">
        <v>37.700000000000003</v>
      </c>
      <c r="AF4" s="4">
        <v>20.6</v>
      </c>
      <c r="AG4" s="4">
        <v>48.9</v>
      </c>
      <c r="AI4" s="4">
        <f>SUM(C4:AG4)</f>
        <v>1336.3000000000002</v>
      </c>
      <c r="AJ4" s="6">
        <f>AVERAGE(C4:AG4)</f>
        <v>43.106451612903228</v>
      </c>
      <c r="AK4" s="17"/>
    </row>
    <row r="5" spans="1:40" x14ac:dyDescent="0.25">
      <c r="A5" s="2" t="s">
        <v>16</v>
      </c>
      <c r="B5">
        <v>24999</v>
      </c>
      <c r="C5">
        <v>25068</v>
      </c>
      <c r="D5">
        <v>25083</v>
      </c>
      <c r="E5">
        <v>25154</v>
      </c>
      <c r="F5">
        <v>25194</v>
      </c>
      <c r="G5">
        <v>25241</v>
      </c>
      <c r="H5">
        <v>25298</v>
      </c>
      <c r="I5">
        <v>25338</v>
      </c>
      <c r="J5">
        <v>25353</v>
      </c>
      <c r="K5">
        <v>25376</v>
      </c>
      <c r="L5">
        <v>25393</v>
      </c>
      <c r="M5">
        <v>25420</v>
      </c>
      <c r="N5">
        <v>25471</v>
      </c>
      <c r="O5">
        <v>25515</v>
      </c>
      <c r="P5">
        <v>25560</v>
      </c>
      <c r="Q5">
        <v>25626</v>
      </c>
      <c r="R5">
        <v>25692</v>
      </c>
      <c r="S5">
        <v>25758</v>
      </c>
      <c r="T5">
        <v>25823</v>
      </c>
      <c r="U5">
        <v>25882</v>
      </c>
      <c r="V5">
        <v>25906</v>
      </c>
      <c r="W5">
        <v>25938</v>
      </c>
      <c r="X5">
        <v>25956</v>
      </c>
      <c r="Y5">
        <v>26007</v>
      </c>
      <c r="Z5">
        <v>26056</v>
      </c>
      <c r="AA5">
        <v>26118</v>
      </c>
      <c r="AB5">
        <v>26141</v>
      </c>
      <c r="AC5">
        <v>26187</v>
      </c>
      <c r="AD5">
        <v>26229</v>
      </c>
      <c r="AE5">
        <v>26267</v>
      </c>
      <c r="AF5">
        <v>26288</v>
      </c>
      <c r="AG5">
        <v>26337</v>
      </c>
      <c r="AI5">
        <f>MAX(C5:AG5)-B5</f>
        <v>1338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454" priority="1" stopIfTrue="1" operator="greaterThan">
      <formula>17</formula>
    </cfRule>
    <cfRule type="cellIs" dxfId="1453" priority="2" stopIfTrue="1" operator="between">
      <formula>10</formula>
      <formula>15</formula>
    </cfRule>
    <cfRule type="cellIs" dxfId="1452" priority="3" stopIfTrue="1" operator="between">
      <formula>15</formula>
      <formula>17</formula>
    </cfRule>
  </conditionalFormatting>
  <conditionalFormatting sqref="B4:AG4">
    <cfRule type="cellIs" dxfId="1451" priority="4" stopIfTrue="1" operator="greaterThan">
      <formula>50</formula>
    </cfRule>
    <cfRule type="cellIs" dxfId="1450" priority="5" stopIfTrue="1" operator="between">
      <formula>25</formula>
      <formula>35</formula>
    </cfRule>
    <cfRule type="cellIs" dxfId="1449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10</v>
      </c>
      <c r="C3" s="11">
        <v>10</v>
      </c>
      <c r="D3" s="11">
        <v>10</v>
      </c>
      <c r="E3" s="11">
        <v>9.9429999999999996</v>
      </c>
      <c r="F3" s="11">
        <v>10</v>
      </c>
      <c r="G3" s="11">
        <v>10</v>
      </c>
      <c r="H3" s="11">
        <v>9.9109999999999996</v>
      </c>
      <c r="I3" s="11">
        <v>10</v>
      </c>
      <c r="J3" s="11">
        <v>10</v>
      </c>
      <c r="K3" s="11">
        <v>10</v>
      </c>
      <c r="L3" s="11">
        <v>10</v>
      </c>
      <c r="M3" s="11">
        <v>10</v>
      </c>
      <c r="N3" s="11">
        <v>9.8279999999999994</v>
      </c>
      <c r="O3" s="11">
        <v>10</v>
      </c>
      <c r="P3" s="11">
        <v>10</v>
      </c>
      <c r="Q3" s="11">
        <v>10</v>
      </c>
      <c r="R3" s="11">
        <v>10</v>
      </c>
      <c r="S3" s="11">
        <v>9.8409999999999993</v>
      </c>
      <c r="T3" s="11">
        <v>9.7390000000000008</v>
      </c>
      <c r="U3" s="11">
        <v>10</v>
      </c>
      <c r="V3" s="11">
        <v>10</v>
      </c>
      <c r="W3" s="11">
        <v>10</v>
      </c>
      <c r="X3" s="11">
        <v>10</v>
      </c>
      <c r="Y3" s="11">
        <v>10</v>
      </c>
      <c r="Z3" s="11">
        <v>10</v>
      </c>
      <c r="AA3" s="11">
        <v>6.6980000000000004</v>
      </c>
      <c r="AB3" s="11">
        <v>3.347</v>
      </c>
      <c r="AC3" s="11">
        <v>10</v>
      </c>
      <c r="AD3" s="11">
        <v>10</v>
      </c>
      <c r="AE3" s="11">
        <v>10</v>
      </c>
      <c r="AF3" s="11">
        <v>9.9700000000000006</v>
      </c>
      <c r="AG3" s="11">
        <v>10</v>
      </c>
      <c r="AH3" s="11"/>
      <c r="AI3" s="11"/>
      <c r="AM3" s="5"/>
    </row>
    <row r="4" spans="1:40" s="4" customFormat="1" x14ac:dyDescent="0.25">
      <c r="A4" s="3" t="s">
        <v>7</v>
      </c>
      <c r="B4" s="4">
        <v>48.9</v>
      </c>
      <c r="C4" s="24">
        <v>52.9</v>
      </c>
      <c r="D4" s="24">
        <v>37</v>
      </c>
      <c r="E4" s="24">
        <v>34</v>
      </c>
      <c r="F4" s="24">
        <v>45.7</v>
      </c>
      <c r="G4" s="24">
        <v>46.3</v>
      </c>
      <c r="H4" s="24">
        <v>50.6</v>
      </c>
      <c r="I4" s="24">
        <v>40</v>
      </c>
      <c r="J4" s="25">
        <v>58.1</v>
      </c>
      <c r="K4" s="25">
        <v>52.1</v>
      </c>
      <c r="L4" s="25">
        <v>43.1</v>
      </c>
      <c r="M4" s="25">
        <v>15.9</v>
      </c>
      <c r="N4" s="25">
        <v>48.5</v>
      </c>
      <c r="O4" s="25">
        <v>36.299999999999997</v>
      </c>
      <c r="P4" s="25">
        <v>39.200000000000003</v>
      </c>
      <c r="Q4" s="25">
        <v>26.3</v>
      </c>
      <c r="R4" s="24">
        <v>35.1</v>
      </c>
      <c r="S4" s="24">
        <v>57.3</v>
      </c>
      <c r="T4" s="24">
        <v>59.7</v>
      </c>
      <c r="U4" s="24">
        <v>47.6</v>
      </c>
      <c r="V4" s="24">
        <v>45.7</v>
      </c>
      <c r="W4" s="24">
        <v>50.5</v>
      </c>
      <c r="X4" s="24">
        <v>54.5</v>
      </c>
      <c r="Y4" s="4">
        <v>23.3</v>
      </c>
      <c r="Z4" s="4">
        <v>47.1</v>
      </c>
      <c r="AA4" s="4">
        <v>27.6</v>
      </c>
      <c r="AB4" s="4">
        <v>11.2</v>
      </c>
      <c r="AC4" s="4">
        <v>37.1</v>
      </c>
      <c r="AD4" s="4">
        <v>44.1</v>
      </c>
      <c r="AE4" s="4">
        <v>31.5</v>
      </c>
      <c r="AF4" s="4">
        <v>46.3</v>
      </c>
      <c r="AG4" s="4">
        <v>28.1</v>
      </c>
      <c r="AI4" s="4">
        <f>SUM(C4:AG4)</f>
        <v>1272.6999999999996</v>
      </c>
      <c r="AJ4" s="6">
        <f>AVERAGE(C4:AG4)</f>
        <v>41.054838709677405</v>
      </c>
      <c r="AK4" s="17"/>
    </row>
    <row r="5" spans="1:40" x14ac:dyDescent="0.25">
      <c r="A5" s="2" t="s">
        <v>16</v>
      </c>
      <c r="B5">
        <v>26337</v>
      </c>
      <c r="C5">
        <v>26390</v>
      </c>
      <c r="D5">
        <v>26427</v>
      </c>
      <c r="E5">
        <v>26461</v>
      </c>
      <c r="F5">
        <v>26507</v>
      </c>
      <c r="G5">
        <v>26553</v>
      </c>
      <c r="H5">
        <v>26604</v>
      </c>
      <c r="I5">
        <v>26644</v>
      </c>
      <c r="J5">
        <v>26702</v>
      </c>
      <c r="K5">
        <v>26754</v>
      </c>
      <c r="L5">
        <v>26797</v>
      </c>
      <c r="M5">
        <v>26813</v>
      </c>
      <c r="N5">
        <v>26861</v>
      </c>
      <c r="O5">
        <v>26898</v>
      </c>
      <c r="P5">
        <v>26937</v>
      </c>
      <c r="Q5">
        <v>26963</v>
      </c>
      <c r="R5">
        <v>26998</v>
      </c>
      <c r="S5">
        <v>27056</v>
      </c>
      <c r="T5">
        <v>27116</v>
      </c>
      <c r="U5">
        <v>27163</v>
      </c>
      <c r="V5">
        <v>27209</v>
      </c>
      <c r="W5">
        <v>27260</v>
      </c>
      <c r="X5">
        <v>27314</v>
      </c>
      <c r="Y5">
        <v>27337</v>
      </c>
      <c r="Z5">
        <v>27385</v>
      </c>
      <c r="AA5">
        <v>27412</v>
      </c>
      <c r="AB5">
        <v>27424</v>
      </c>
      <c r="AC5">
        <v>27461</v>
      </c>
      <c r="AD5">
        <v>27505</v>
      </c>
      <c r="AE5">
        <v>27536</v>
      </c>
      <c r="AF5">
        <v>27583</v>
      </c>
      <c r="AG5">
        <v>27611</v>
      </c>
      <c r="AI5">
        <f>MAX(C5:AG5)-B5</f>
        <v>1274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448" priority="1" stopIfTrue="1" operator="greaterThan">
      <formula>17</formula>
    </cfRule>
    <cfRule type="cellIs" dxfId="1447" priority="2" stopIfTrue="1" operator="between">
      <formula>10</formula>
      <formula>15</formula>
    </cfRule>
    <cfRule type="cellIs" dxfId="1446" priority="3" stopIfTrue="1" operator="between">
      <formula>15</formula>
      <formula>17</formula>
    </cfRule>
  </conditionalFormatting>
  <conditionalFormatting sqref="B4:AG4">
    <cfRule type="cellIs" dxfId="1445" priority="4" stopIfTrue="1" operator="greaterThan">
      <formula>50</formula>
    </cfRule>
    <cfRule type="cellIs" dxfId="1444" priority="5" stopIfTrue="1" operator="between">
      <formula>25</formula>
      <formula>35</formula>
    </cfRule>
    <cfRule type="cellIs" dxfId="1443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10</v>
      </c>
      <c r="C3" s="11">
        <v>10</v>
      </c>
      <c r="D3" s="11">
        <v>10</v>
      </c>
      <c r="E3" s="11">
        <v>10</v>
      </c>
      <c r="F3" s="11">
        <v>10</v>
      </c>
      <c r="G3" s="11">
        <v>9.6530000000000005</v>
      </c>
      <c r="H3" s="11">
        <v>7.8710000000000004</v>
      </c>
      <c r="I3" s="11">
        <v>9.6780000000000008</v>
      </c>
      <c r="J3" s="11">
        <v>9.3190000000000008</v>
      </c>
      <c r="K3" s="11">
        <v>9.5459999999999994</v>
      </c>
      <c r="L3" s="11">
        <v>10</v>
      </c>
      <c r="M3" s="11">
        <v>8.875</v>
      </c>
      <c r="N3" s="11">
        <v>9.9559999999999995</v>
      </c>
      <c r="O3" s="11">
        <v>10</v>
      </c>
      <c r="P3" s="11">
        <v>8.6609999999999996</v>
      </c>
      <c r="Q3" s="11">
        <v>9.1289999999999996</v>
      </c>
      <c r="R3" s="11">
        <v>7.6219999999999999</v>
      </c>
      <c r="S3" s="11">
        <v>10</v>
      </c>
      <c r="T3" s="11">
        <v>6.891</v>
      </c>
      <c r="U3" s="11">
        <v>7.8890000000000002</v>
      </c>
      <c r="V3" s="11">
        <v>8.4570000000000007</v>
      </c>
      <c r="W3" s="11">
        <v>9.6059999999999999</v>
      </c>
      <c r="X3" s="11">
        <v>9.968</v>
      </c>
      <c r="Y3" s="11">
        <v>7.8559999999999999</v>
      </c>
      <c r="Z3" s="11">
        <v>8.1460000000000008</v>
      </c>
      <c r="AA3" s="11">
        <v>8.41</v>
      </c>
      <c r="AB3" s="11">
        <v>7.5229999999999997</v>
      </c>
      <c r="AC3" s="11">
        <v>7.4729999999999999</v>
      </c>
      <c r="AD3" s="11">
        <v>7.42</v>
      </c>
      <c r="AE3" s="11">
        <v>9.234</v>
      </c>
      <c r="AF3" s="11">
        <v>2.073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28.1</v>
      </c>
      <c r="C4" s="24">
        <v>37.799999999999997</v>
      </c>
      <c r="D4" s="24">
        <v>49.1</v>
      </c>
      <c r="E4" s="24">
        <v>33.200000000000003</v>
      </c>
      <c r="F4" s="24">
        <v>47.9</v>
      </c>
      <c r="G4" s="24">
        <v>26.2</v>
      </c>
      <c r="H4" s="24">
        <v>49.6</v>
      </c>
      <c r="I4" s="24">
        <v>48.9</v>
      </c>
      <c r="J4" s="25">
        <v>47.4</v>
      </c>
      <c r="K4" s="25">
        <v>32.5</v>
      </c>
      <c r="L4" s="25">
        <v>44.4</v>
      </c>
      <c r="M4" s="25">
        <v>44.2</v>
      </c>
      <c r="N4" s="25">
        <v>31.8</v>
      </c>
      <c r="O4" s="25">
        <v>38.5</v>
      </c>
      <c r="P4" s="25">
        <v>50.6</v>
      </c>
      <c r="Q4" s="25">
        <v>45.7</v>
      </c>
      <c r="R4" s="24">
        <v>49</v>
      </c>
      <c r="S4" s="24">
        <v>32.700000000000003</v>
      </c>
      <c r="T4" s="24">
        <v>22</v>
      </c>
      <c r="U4" s="24">
        <v>28.7</v>
      </c>
      <c r="V4" s="24">
        <v>43.7</v>
      </c>
      <c r="W4" s="24">
        <v>38.9</v>
      </c>
      <c r="X4" s="24">
        <v>39.4</v>
      </c>
      <c r="Y4" s="4">
        <v>50</v>
      </c>
      <c r="Z4" s="4">
        <v>31.8</v>
      </c>
      <c r="AA4" s="4">
        <v>38.700000000000003</v>
      </c>
      <c r="AB4" s="4">
        <v>47.2</v>
      </c>
      <c r="AC4" s="4">
        <v>46.9</v>
      </c>
      <c r="AD4" s="4">
        <v>45.4</v>
      </c>
      <c r="AE4" s="4">
        <v>38.1</v>
      </c>
      <c r="AF4" s="4">
        <v>12.7</v>
      </c>
      <c r="AI4" s="4">
        <f>SUM(C4:AG4)</f>
        <v>1193.0000000000002</v>
      </c>
      <c r="AJ4" s="6">
        <f>AVERAGE(C4:AG4)</f>
        <v>39.766666666666673</v>
      </c>
      <c r="AK4" s="17"/>
    </row>
    <row r="5" spans="1:40" x14ac:dyDescent="0.25">
      <c r="A5" s="2" t="s">
        <v>16</v>
      </c>
      <c r="B5">
        <v>27611</v>
      </c>
      <c r="C5">
        <v>27649</v>
      </c>
      <c r="D5">
        <v>27698</v>
      </c>
      <c r="E5">
        <v>27731</v>
      </c>
      <c r="F5">
        <v>27779</v>
      </c>
      <c r="G5">
        <v>27805</v>
      </c>
      <c r="H5">
        <v>27855</v>
      </c>
      <c r="I5">
        <v>27904</v>
      </c>
      <c r="J5">
        <v>27952</v>
      </c>
      <c r="K5">
        <v>27984</v>
      </c>
      <c r="L5">
        <v>28028</v>
      </c>
      <c r="M5">
        <v>28073</v>
      </c>
      <c r="N5">
        <v>28104</v>
      </c>
      <c r="O5">
        <v>28143</v>
      </c>
      <c r="P5">
        <v>28194</v>
      </c>
      <c r="Q5">
        <v>28239</v>
      </c>
      <c r="R5">
        <v>28288</v>
      </c>
      <c r="S5">
        <v>28321</v>
      </c>
      <c r="T5">
        <v>28343</v>
      </c>
      <c r="U5">
        <v>28372</v>
      </c>
      <c r="V5">
        <v>28416</v>
      </c>
      <c r="W5">
        <v>28455</v>
      </c>
      <c r="X5">
        <v>28494</v>
      </c>
      <c r="Y5">
        <v>28544</v>
      </c>
      <c r="Z5">
        <v>28576</v>
      </c>
      <c r="AA5">
        <v>28615</v>
      </c>
      <c r="AB5">
        <v>28662</v>
      </c>
      <c r="AC5">
        <v>28709</v>
      </c>
      <c r="AD5">
        <v>28754</v>
      </c>
      <c r="AE5">
        <v>28792</v>
      </c>
      <c r="AF5">
        <v>28805</v>
      </c>
      <c r="AI5">
        <f>MAX(C5:AG5)-B5</f>
        <v>1194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442" priority="1" stopIfTrue="1" operator="greaterThan">
      <formula>17</formula>
    </cfRule>
    <cfRule type="cellIs" dxfId="1441" priority="2" stopIfTrue="1" operator="between">
      <formula>10</formula>
      <formula>15</formula>
    </cfRule>
    <cfRule type="cellIs" dxfId="1440" priority="3" stopIfTrue="1" operator="between">
      <formula>15</formula>
      <formula>17</formula>
    </cfRule>
  </conditionalFormatting>
  <conditionalFormatting sqref="B4:AG4">
    <cfRule type="cellIs" dxfId="1439" priority="4" stopIfTrue="1" operator="greaterThan">
      <formula>50</formula>
    </cfRule>
    <cfRule type="cellIs" dxfId="1438" priority="5" stopIfTrue="1" operator="between">
      <formula>25</formula>
      <formula>35</formula>
    </cfRule>
    <cfRule type="cellIs" dxfId="1437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M2" t="s">
        <v>6</v>
      </c>
      <c r="AN2" s="20">
        <f>Monate!FI6</f>
        <v>0</v>
      </c>
    </row>
    <row r="3" spans="1:40" x14ac:dyDescent="0.25">
      <c r="A3" s="2" t="s">
        <v>15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64.400000000000006</v>
      </c>
      <c r="C4" s="4">
        <v>14</v>
      </c>
      <c r="D4" s="4">
        <v>28.4</v>
      </c>
      <c r="E4" s="4">
        <v>42.1</v>
      </c>
      <c r="F4" s="4">
        <v>50.2</v>
      </c>
      <c r="G4" s="4">
        <v>47.7</v>
      </c>
      <c r="H4" s="4">
        <v>20.6</v>
      </c>
      <c r="I4" s="4">
        <v>70.8</v>
      </c>
      <c r="J4" s="4">
        <v>51.8</v>
      </c>
      <c r="K4" s="4">
        <v>69.3</v>
      </c>
      <c r="L4" s="4">
        <v>40.200000000000003</v>
      </c>
      <c r="M4" s="4">
        <v>49.6</v>
      </c>
      <c r="N4" s="4">
        <v>46.5</v>
      </c>
      <c r="O4" s="4">
        <v>30.9</v>
      </c>
      <c r="P4" s="4">
        <v>68.5</v>
      </c>
      <c r="Q4" s="4">
        <v>53.5</v>
      </c>
      <c r="R4" s="4">
        <v>67.7</v>
      </c>
      <c r="S4" s="4">
        <v>64.400000000000006</v>
      </c>
      <c r="T4" s="4">
        <v>65.599999999999994</v>
      </c>
      <c r="U4" s="4">
        <v>55.9</v>
      </c>
      <c r="V4" s="4">
        <v>25.4</v>
      </c>
      <c r="W4" s="4">
        <v>31</v>
      </c>
      <c r="X4" s="4">
        <v>64.5</v>
      </c>
      <c r="Y4" s="4">
        <v>70.3</v>
      </c>
      <c r="Z4" s="4">
        <v>66.2</v>
      </c>
      <c r="AA4" s="4">
        <v>64.400000000000006</v>
      </c>
      <c r="AB4" s="4">
        <v>63.7</v>
      </c>
      <c r="AC4" s="4">
        <v>62</v>
      </c>
      <c r="AD4" s="4">
        <v>37.700000000000003</v>
      </c>
      <c r="AE4" s="4">
        <v>28.1</v>
      </c>
      <c r="AF4" s="4">
        <v>55.2</v>
      </c>
      <c r="AG4" s="4">
        <v>63.7</v>
      </c>
      <c r="AI4" s="4">
        <f>SUM(C4:AG4)</f>
        <v>1569.9</v>
      </c>
      <c r="AJ4" s="6">
        <f>AVERAGE(C4:AG4)</f>
        <v>50.641935483870974</v>
      </c>
      <c r="AK4" s="17"/>
    </row>
    <row r="5" spans="1:40" x14ac:dyDescent="0.25">
      <c r="A5" s="2" t="s">
        <v>16</v>
      </c>
      <c r="B5">
        <v>1546.7</v>
      </c>
      <c r="C5">
        <f t="shared" ref="C5:AA5" si="0">B5+C4</f>
        <v>1560.7</v>
      </c>
      <c r="D5">
        <f t="shared" si="0"/>
        <v>1589.1000000000001</v>
      </c>
      <c r="E5">
        <f t="shared" si="0"/>
        <v>1631.2</v>
      </c>
      <c r="F5">
        <f t="shared" si="0"/>
        <v>1681.4</v>
      </c>
      <c r="G5">
        <f t="shared" si="0"/>
        <v>1729.1000000000001</v>
      </c>
      <c r="H5">
        <f t="shared" si="0"/>
        <v>1749.7</v>
      </c>
      <c r="I5">
        <f t="shared" si="0"/>
        <v>1820.5</v>
      </c>
      <c r="J5">
        <f t="shared" si="0"/>
        <v>1872.3</v>
      </c>
      <c r="K5">
        <f t="shared" si="0"/>
        <v>1941.6</v>
      </c>
      <c r="L5">
        <f t="shared" si="0"/>
        <v>1981.8</v>
      </c>
      <c r="M5">
        <f t="shared" si="0"/>
        <v>2031.3999999999999</v>
      </c>
      <c r="N5">
        <f t="shared" si="0"/>
        <v>2077.8999999999996</v>
      </c>
      <c r="O5">
        <f t="shared" si="0"/>
        <v>2108.7999999999997</v>
      </c>
      <c r="P5">
        <f t="shared" si="0"/>
        <v>2177.2999999999997</v>
      </c>
      <c r="Q5">
        <v>2231.6</v>
      </c>
      <c r="R5">
        <f t="shared" si="0"/>
        <v>2299.2999999999997</v>
      </c>
      <c r="S5">
        <f t="shared" si="0"/>
        <v>2363.6999999999998</v>
      </c>
      <c r="T5">
        <f t="shared" si="0"/>
        <v>2429.2999999999997</v>
      </c>
      <c r="U5">
        <v>2484.4</v>
      </c>
      <c r="V5">
        <f t="shared" si="0"/>
        <v>2509.8000000000002</v>
      </c>
      <c r="W5">
        <f t="shared" si="0"/>
        <v>2540.8000000000002</v>
      </c>
      <c r="X5">
        <f t="shared" si="0"/>
        <v>2605.3000000000002</v>
      </c>
      <c r="Y5">
        <f t="shared" si="0"/>
        <v>2675.6000000000004</v>
      </c>
      <c r="Z5">
        <f t="shared" si="0"/>
        <v>2741.8</v>
      </c>
      <c r="AA5">
        <f t="shared" si="0"/>
        <v>2806.2000000000003</v>
      </c>
      <c r="AB5">
        <f t="shared" ref="AB5:AG5" si="1">AA5+AB4</f>
        <v>2869.9</v>
      </c>
      <c r="AC5">
        <f t="shared" si="1"/>
        <v>2931.9</v>
      </c>
      <c r="AD5">
        <f t="shared" si="1"/>
        <v>2969.6</v>
      </c>
      <c r="AE5">
        <f t="shared" si="1"/>
        <v>2997.7</v>
      </c>
      <c r="AF5">
        <f t="shared" si="1"/>
        <v>3052.8999999999996</v>
      </c>
      <c r="AG5">
        <f t="shared" si="1"/>
        <v>3116.5999999999995</v>
      </c>
      <c r="AI5">
        <f>MAX(C5:AG5)-B5</f>
        <v>1569.8999999999994</v>
      </c>
    </row>
    <row r="6" spans="1:40" s="4" customFormat="1" x14ac:dyDescent="0.25">
      <c r="A6" s="3"/>
      <c r="B6"/>
      <c r="AI6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C6:AG6">
    <cfRule type="cellIs" dxfId="1598" priority="13" stopIfTrue="1" operator="greaterThan">
      <formula>17</formula>
    </cfRule>
    <cfRule type="cellIs" dxfId="1597" priority="14" stopIfTrue="1" operator="between">
      <formula>10</formula>
      <formula>15</formula>
    </cfRule>
    <cfRule type="cellIs" dxfId="1596" priority="15" stopIfTrue="1" operator="between">
      <formula>15</formula>
      <formula>17</formula>
    </cfRule>
  </conditionalFormatting>
  <conditionalFormatting sqref="B4:AG4">
    <cfRule type="cellIs" dxfId="1595" priority="16" stopIfTrue="1" operator="greaterThan">
      <formula>50</formula>
    </cfRule>
    <cfRule type="cellIs" dxfId="1594" priority="17" stopIfTrue="1" operator="between">
      <formula>25</formula>
      <formula>35</formula>
    </cfRule>
    <cfRule type="cellIs" dxfId="1593" priority="18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2.073</v>
      </c>
      <c r="C3" s="11">
        <v>8.7059999999999995</v>
      </c>
      <c r="D3" s="11">
        <v>9.327</v>
      </c>
      <c r="E3" s="11">
        <v>8.2919999999999998</v>
      </c>
      <c r="F3" s="11">
        <v>8.6059999999999999</v>
      </c>
      <c r="G3" s="11">
        <v>7.681</v>
      </c>
      <c r="H3" s="11">
        <v>7.2210000000000001</v>
      </c>
      <c r="I3" s="11">
        <v>8.4760000000000009</v>
      </c>
      <c r="J3" s="11">
        <v>8.7910000000000004</v>
      </c>
      <c r="K3" s="11">
        <v>8.9860000000000007</v>
      </c>
      <c r="L3" s="11">
        <v>8.7370000000000001</v>
      </c>
      <c r="M3" s="11">
        <v>9.7089999999999996</v>
      </c>
      <c r="N3" s="11">
        <v>9.8919999999999995</v>
      </c>
      <c r="O3" s="11">
        <v>2.8639999999999999</v>
      </c>
      <c r="P3" s="11">
        <v>7.7089999999999996</v>
      </c>
      <c r="Q3" s="11">
        <v>7.851</v>
      </c>
      <c r="R3" s="11">
        <v>2.899</v>
      </c>
      <c r="S3" s="11">
        <v>9.5920000000000005</v>
      </c>
      <c r="T3" s="11">
        <v>6.5629999999999997</v>
      </c>
      <c r="U3" s="11">
        <v>6.5149999999999997</v>
      </c>
      <c r="V3" s="11">
        <v>7.9189999999999996</v>
      </c>
      <c r="W3" s="11">
        <v>8.8420000000000005</v>
      </c>
      <c r="X3" s="11">
        <v>8.3420000000000005</v>
      </c>
      <c r="Y3" s="11">
        <v>7.9640000000000004</v>
      </c>
      <c r="Z3" s="11">
        <v>6.258</v>
      </c>
      <c r="AA3" s="11">
        <v>9.1530000000000005</v>
      </c>
      <c r="AB3" s="11">
        <v>6.4480000000000004</v>
      </c>
      <c r="AC3" s="11">
        <v>2.15</v>
      </c>
      <c r="AD3" s="11">
        <v>5.5979999999999999</v>
      </c>
      <c r="AE3" s="11">
        <v>5.5419999999999998</v>
      </c>
      <c r="AF3" s="11">
        <v>6.9119999999999999</v>
      </c>
      <c r="AG3" s="11">
        <v>5.3419999999999996</v>
      </c>
      <c r="AH3" s="11"/>
      <c r="AI3" s="11"/>
      <c r="AM3" s="5"/>
    </row>
    <row r="4" spans="1:40" s="4" customFormat="1" x14ac:dyDescent="0.25">
      <c r="A4" s="3" t="s">
        <v>7</v>
      </c>
      <c r="B4" s="4">
        <v>12.7</v>
      </c>
      <c r="C4" s="24">
        <v>35.5</v>
      </c>
      <c r="D4" s="24">
        <v>40.5</v>
      </c>
      <c r="E4" s="24">
        <v>37.799999999999997</v>
      </c>
      <c r="F4" s="24">
        <v>35.9</v>
      </c>
      <c r="G4" s="24">
        <v>33.4</v>
      </c>
      <c r="H4" s="24">
        <v>39.9</v>
      </c>
      <c r="I4" s="24">
        <v>20</v>
      </c>
      <c r="J4" s="25">
        <v>27.8</v>
      </c>
      <c r="K4" s="25">
        <v>36.1</v>
      </c>
      <c r="L4" s="25">
        <v>26.6</v>
      </c>
      <c r="M4" s="25">
        <v>16.100000000000001</v>
      </c>
      <c r="N4" s="25">
        <v>21.8</v>
      </c>
      <c r="O4" s="25">
        <v>9</v>
      </c>
      <c r="P4" s="25">
        <v>34.9</v>
      </c>
      <c r="Q4" s="25">
        <v>21.7</v>
      </c>
      <c r="R4" s="24">
        <v>11.5</v>
      </c>
      <c r="S4" s="24">
        <v>30.7</v>
      </c>
      <c r="T4" s="24">
        <v>38.6</v>
      </c>
      <c r="U4" s="24">
        <v>37.4</v>
      </c>
      <c r="V4" s="24">
        <v>28</v>
      </c>
      <c r="W4" s="24">
        <v>23.3</v>
      </c>
      <c r="X4" s="24">
        <v>13.9</v>
      </c>
      <c r="Y4" s="4">
        <v>30.8</v>
      </c>
      <c r="Z4" s="4">
        <v>35.5</v>
      </c>
      <c r="AA4" s="4">
        <v>13.9</v>
      </c>
      <c r="AB4" s="4">
        <v>16.100000000000001</v>
      </c>
      <c r="AC4" s="4">
        <v>9.6</v>
      </c>
      <c r="AD4" s="4">
        <v>30</v>
      </c>
      <c r="AE4" s="4">
        <v>29.6</v>
      </c>
      <c r="AF4" s="4">
        <v>24.7</v>
      </c>
      <c r="AG4" s="4">
        <v>28.2</v>
      </c>
      <c r="AI4" s="4">
        <f>SUM(C4:AG4)</f>
        <v>838.80000000000007</v>
      </c>
      <c r="AJ4" s="6">
        <f>AVERAGE(C4:AG4)</f>
        <v>27.058064516129033</v>
      </c>
      <c r="AK4" s="17"/>
    </row>
    <row r="5" spans="1:40" x14ac:dyDescent="0.25">
      <c r="A5" s="2" t="s">
        <v>16</v>
      </c>
      <c r="B5">
        <v>28805</v>
      </c>
      <c r="C5">
        <v>28841</v>
      </c>
      <c r="D5">
        <v>28881</v>
      </c>
      <c r="E5">
        <v>28919</v>
      </c>
      <c r="F5">
        <v>28955</v>
      </c>
      <c r="G5">
        <v>28989</v>
      </c>
      <c r="H5">
        <v>29029</v>
      </c>
      <c r="I5">
        <v>29049</v>
      </c>
      <c r="J5">
        <v>29076</v>
      </c>
      <c r="K5">
        <v>29113</v>
      </c>
      <c r="L5">
        <v>29139</v>
      </c>
      <c r="M5">
        <v>29155</v>
      </c>
      <c r="N5">
        <v>29177</v>
      </c>
      <c r="O5">
        <v>29186</v>
      </c>
      <c r="P5">
        <v>29221</v>
      </c>
      <c r="Q5">
        <v>29243</v>
      </c>
      <c r="R5">
        <v>29254</v>
      </c>
      <c r="S5">
        <v>29285</v>
      </c>
      <c r="T5">
        <v>29324</v>
      </c>
      <c r="U5">
        <v>29361</v>
      </c>
      <c r="V5">
        <v>29389</v>
      </c>
      <c r="W5">
        <v>29413</v>
      </c>
      <c r="X5">
        <v>29427</v>
      </c>
      <c r="Y5">
        <v>29457</v>
      </c>
      <c r="Z5">
        <v>29493</v>
      </c>
      <c r="AA5">
        <v>29507</v>
      </c>
      <c r="AB5">
        <v>29523</v>
      </c>
      <c r="AC5">
        <v>29533</v>
      </c>
      <c r="AD5">
        <v>29563</v>
      </c>
      <c r="AE5">
        <v>29592</v>
      </c>
      <c r="AF5">
        <v>29617</v>
      </c>
      <c r="AG5">
        <v>29645</v>
      </c>
      <c r="AI5">
        <f>MAX(C5:AG5)-B5</f>
        <v>840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436" priority="1" stopIfTrue="1" operator="greaterThan">
      <formula>17</formula>
    </cfRule>
    <cfRule type="cellIs" dxfId="1435" priority="2" stopIfTrue="1" operator="between">
      <formula>10</formula>
      <formula>15</formula>
    </cfRule>
    <cfRule type="cellIs" dxfId="1434" priority="3" stopIfTrue="1" operator="between">
      <formula>15</formula>
      <formula>17</formula>
    </cfRule>
  </conditionalFormatting>
  <conditionalFormatting sqref="B4:AG4">
    <cfRule type="cellIs" dxfId="1433" priority="4" stopIfTrue="1" operator="greaterThan">
      <formula>50</formula>
    </cfRule>
    <cfRule type="cellIs" dxfId="1432" priority="5" stopIfTrue="1" operator="between">
      <formula>25</formula>
      <formula>35</formula>
    </cfRule>
    <cfRule type="cellIs" dxfId="1431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5.3419999999999996</v>
      </c>
      <c r="C3" s="11">
        <v>5.6639999999999997</v>
      </c>
      <c r="D3" s="11">
        <v>5.298</v>
      </c>
      <c r="E3" s="11">
        <v>7.7210000000000001</v>
      </c>
      <c r="F3" s="11">
        <v>5.7919999999999998</v>
      </c>
      <c r="G3" s="11">
        <v>0.6</v>
      </c>
      <c r="H3" s="11">
        <v>4.6340000000000003</v>
      </c>
      <c r="I3" s="11">
        <v>5.7249999999999996</v>
      </c>
      <c r="J3" s="11">
        <v>4.9930000000000003</v>
      </c>
      <c r="K3" s="11">
        <v>4.0380000000000003</v>
      </c>
      <c r="L3" s="11">
        <v>1.581</v>
      </c>
      <c r="M3" s="11">
        <v>2.1309999999999998</v>
      </c>
      <c r="N3" s="11">
        <v>5.3410000000000002</v>
      </c>
      <c r="O3" s="11">
        <v>5.3029999999999999</v>
      </c>
      <c r="P3" s="11">
        <v>2.8090000000000002</v>
      </c>
      <c r="Q3" s="11">
        <v>2.895</v>
      </c>
      <c r="R3" s="11">
        <v>5.3819999999999997</v>
      </c>
      <c r="S3" s="11">
        <v>3.4550000000000001</v>
      </c>
      <c r="T3" s="11">
        <v>7.2460000000000004</v>
      </c>
      <c r="U3" s="11">
        <v>4.7839999999999998</v>
      </c>
      <c r="V3" s="11">
        <v>6.9820000000000002</v>
      </c>
      <c r="W3" s="11">
        <v>4.5490000000000004</v>
      </c>
      <c r="X3" s="11">
        <v>4.5510000000000002</v>
      </c>
      <c r="Y3" s="11">
        <v>3.972</v>
      </c>
      <c r="Z3" s="11">
        <v>3.847</v>
      </c>
      <c r="AA3" s="11">
        <v>0.97399999999999998</v>
      </c>
      <c r="AB3" s="11">
        <v>2.6661000000000001</v>
      </c>
      <c r="AC3" s="11">
        <v>5.01</v>
      </c>
      <c r="AD3" s="11">
        <v>1.9510000000000001</v>
      </c>
      <c r="AE3" s="11">
        <v>1.145</v>
      </c>
      <c r="AF3" s="11">
        <v>4.91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28.2</v>
      </c>
      <c r="C4" s="24">
        <v>26.8</v>
      </c>
      <c r="D4" s="24">
        <v>26.5</v>
      </c>
      <c r="E4" s="24">
        <v>19.899999999999999</v>
      </c>
      <c r="F4" s="24">
        <v>9</v>
      </c>
      <c r="G4" s="24">
        <v>2.5</v>
      </c>
      <c r="H4" s="24">
        <v>10.5</v>
      </c>
      <c r="I4" s="24">
        <v>23.1</v>
      </c>
      <c r="J4" s="25">
        <v>23.1</v>
      </c>
      <c r="K4" s="25">
        <v>13.2</v>
      </c>
      <c r="L4" s="25">
        <v>5.9</v>
      </c>
      <c r="M4" s="25">
        <v>6.3</v>
      </c>
      <c r="N4" s="25">
        <v>8.1999999999999993</v>
      </c>
      <c r="O4" s="25">
        <v>18.8</v>
      </c>
      <c r="P4" s="25">
        <v>8.1999999999999993</v>
      </c>
      <c r="Q4" s="25">
        <v>6.6</v>
      </c>
      <c r="R4" s="24">
        <v>17.8</v>
      </c>
      <c r="S4" s="24">
        <v>9.6999999999999993</v>
      </c>
      <c r="T4" s="24">
        <v>15.4</v>
      </c>
      <c r="U4" s="24">
        <v>19.100000000000001</v>
      </c>
      <c r="V4" s="24">
        <v>16.5</v>
      </c>
      <c r="W4" s="24">
        <v>14.9</v>
      </c>
      <c r="X4" s="24">
        <v>17.7</v>
      </c>
      <c r="Y4" s="4">
        <v>15</v>
      </c>
      <c r="Z4" s="4">
        <v>15.5</v>
      </c>
      <c r="AA4" s="4">
        <v>3.9</v>
      </c>
      <c r="AB4" s="4">
        <v>8.4</v>
      </c>
      <c r="AC4" s="4">
        <v>11.3</v>
      </c>
      <c r="AD4" s="4">
        <v>5.3</v>
      </c>
      <c r="AE4" s="4">
        <v>3.6</v>
      </c>
      <c r="AF4" s="4">
        <v>10.199999999999999</v>
      </c>
      <c r="AI4" s="4">
        <f>SUM(C4:AG4)</f>
        <v>392.89999999999992</v>
      </c>
      <c r="AJ4" s="6">
        <f>AVERAGE(C4:AG4)</f>
        <v>13.096666666666664</v>
      </c>
      <c r="AK4" s="17"/>
    </row>
    <row r="5" spans="1:40" x14ac:dyDescent="0.25">
      <c r="A5" s="2" t="s">
        <v>16</v>
      </c>
      <c r="B5">
        <v>29645</v>
      </c>
      <c r="C5">
        <v>29672</v>
      </c>
      <c r="D5">
        <v>29699</v>
      </c>
      <c r="E5">
        <v>29719</v>
      </c>
      <c r="F5">
        <v>29728</v>
      </c>
      <c r="G5">
        <v>29730</v>
      </c>
      <c r="H5">
        <v>29741</v>
      </c>
      <c r="I5">
        <v>29764</v>
      </c>
      <c r="J5">
        <v>29787</v>
      </c>
      <c r="K5">
        <v>29800</v>
      </c>
      <c r="L5">
        <v>29806</v>
      </c>
      <c r="M5">
        <v>29813</v>
      </c>
      <c r="N5">
        <v>29821</v>
      </c>
      <c r="O5">
        <v>29840</v>
      </c>
      <c r="P5">
        <v>29848</v>
      </c>
      <c r="Q5">
        <v>29854</v>
      </c>
      <c r="R5">
        <v>29872</v>
      </c>
      <c r="S5">
        <v>29882</v>
      </c>
      <c r="T5">
        <v>29898</v>
      </c>
      <c r="U5">
        <v>29917</v>
      </c>
      <c r="V5">
        <v>29933</v>
      </c>
      <c r="W5">
        <v>29948</v>
      </c>
      <c r="X5">
        <v>29966</v>
      </c>
      <c r="Y5">
        <v>29981</v>
      </c>
      <c r="Z5">
        <v>29997</v>
      </c>
      <c r="AA5">
        <v>30000</v>
      </c>
      <c r="AB5">
        <v>30009</v>
      </c>
      <c r="AC5">
        <v>30020</v>
      </c>
      <c r="AD5">
        <v>30026</v>
      </c>
      <c r="AE5">
        <v>30029</v>
      </c>
      <c r="AF5">
        <v>30040</v>
      </c>
      <c r="AI5">
        <f>MAX(C5:AG5)-B5</f>
        <v>395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430" priority="1" stopIfTrue="1" operator="greaterThan">
      <formula>17</formula>
    </cfRule>
    <cfRule type="cellIs" dxfId="1429" priority="2" stopIfTrue="1" operator="between">
      <formula>10</formula>
      <formula>15</formula>
    </cfRule>
    <cfRule type="cellIs" dxfId="1428" priority="3" stopIfTrue="1" operator="between">
      <formula>15</formula>
      <formula>17</formula>
    </cfRule>
  </conditionalFormatting>
  <conditionalFormatting sqref="B4:AG4">
    <cfRule type="cellIs" dxfId="1427" priority="4" stopIfTrue="1" operator="greaterThan">
      <formula>50</formula>
    </cfRule>
    <cfRule type="cellIs" dxfId="1426" priority="5" stopIfTrue="1" operator="between">
      <formula>25</formula>
      <formula>35</formula>
    </cfRule>
    <cfRule type="cellIs" dxfId="1425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4.91</v>
      </c>
      <c r="C3" s="11">
        <v>1.2669999999999999</v>
      </c>
      <c r="D3" s="11">
        <v>2.323</v>
      </c>
      <c r="E3" s="11">
        <v>1.3440000000000001</v>
      </c>
      <c r="F3" s="11">
        <v>1.3360000000000001</v>
      </c>
      <c r="G3" s="11">
        <v>0.88100000000000001</v>
      </c>
      <c r="H3" s="11">
        <v>1.194</v>
      </c>
      <c r="I3" s="11">
        <v>0.84299999999999997</v>
      </c>
      <c r="J3" s="11">
        <v>2.15</v>
      </c>
      <c r="K3" s="11">
        <v>2.0339999999999998</v>
      </c>
      <c r="L3" s="11">
        <v>3.2810000000000001</v>
      </c>
      <c r="M3" s="11">
        <v>4.9480000000000004</v>
      </c>
      <c r="N3" s="11">
        <v>3.5630000000000002</v>
      </c>
      <c r="O3" s="11">
        <v>3.8479999999999999</v>
      </c>
      <c r="P3" s="11">
        <v>2.1589999999999998</v>
      </c>
      <c r="Q3" s="11">
        <v>2.0059999999999998</v>
      </c>
      <c r="R3" s="11">
        <v>1.875</v>
      </c>
      <c r="S3" s="11">
        <v>0.81699999999999995</v>
      </c>
      <c r="T3" s="11">
        <v>0.67</v>
      </c>
      <c r="U3" s="11">
        <v>4.9809999999999999</v>
      </c>
      <c r="V3" s="11">
        <v>3.653</v>
      </c>
      <c r="W3" s="11">
        <v>3.9020000000000001</v>
      </c>
      <c r="X3" s="11">
        <v>4.008</v>
      </c>
      <c r="Y3" s="11">
        <v>3.3170000000000002</v>
      </c>
      <c r="Z3" s="11">
        <v>3.7170000000000001</v>
      </c>
      <c r="AA3" s="11">
        <v>4.1479999999999997</v>
      </c>
      <c r="AB3" s="11">
        <v>4.9029999999999996</v>
      </c>
      <c r="AC3" s="11">
        <v>2.0379999999999998</v>
      </c>
      <c r="AD3" s="11">
        <v>0.26800000000000002</v>
      </c>
      <c r="AE3" s="11">
        <v>0.53800000000000003</v>
      </c>
      <c r="AF3" s="11"/>
      <c r="AG3" s="11">
        <v>0.125</v>
      </c>
      <c r="AH3" s="11"/>
      <c r="AI3" s="11"/>
      <c r="AM3" s="5"/>
    </row>
    <row r="4" spans="1:40" s="4" customFormat="1" x14ac:dyDescent="0.25">
      <c r="A4" s="3" t="s">
        <v>7</v>
      </c>
      <c r="B4" s="4">
        <v>10.199999999999999</v>
      </c>
      <c r="C4" s="24">
        <v>4</v>
      </c>
      <c r="D4" s="24">
        <v>6.9</v>
      </c>
      <c r="E4" s="24">
        <v>5.6</v>
      </c>
      <c r="F4" s="24">
        <v>4.7</v>
      </c>
      <c r="G4" s="24">
        <v>3.1</v>
      </c>
      <c r="H4" s="24">
        <v>4.3</v>
      </c>
      <c r="I4" s="24">
        <v>3</v>
      </c>
      <c r="J4" s="25">
        <v>6.9</v>
      </c>
      <c r="K4" s="25">
        <v>5.3</v>
      </c>
      <c r="L4" s="25">
        <v>6.7</v>
      </c>
      <c r="M4" s="25">
        <v>12.1</v>
      </c>
      <c r="N4" s="25">
        <v>11.5</v>
      </c>
      <c r="O4" s="25">
        <v>11.1</v>
      </c>
      <c r="P4" s="25">
        <v>5.9</v>
      </c>
      <c r="Q4" s="25">
        <v>8</v>
      </c>
      <c r="R4" s="24">
        <v>6.7</v>
      </c>
      <c r="S4" s="24">
        <v>3</v>
      </c>
      <c r="T4" s="24">
        <v>2.7</v>
      </c>
      <c r="U4" s="24">
        <v>10.8</v>
      </c>
      <c r="V4" s="24">
        <v>11.7</v>
      </c>
      <c r="W4" s="24">
        <v>13.8</v>
      </c>
      <c r="X4" s="24">
        <v>13.3</v>
      </c>
      <c r="Y4" s="4">
        <v>12.6</v>
      </c>
      <c r="Z4" s="4">
        <v>13</v>
      </c>
      <c r="AA4" s="4">
        <v>8.1999999999999993</v>
      </c>
      <c r="AB4" s="4">
        <v>11.9</v>
      </c>
      <c r="AC4" s="4">
        <v>2.2000000000000002</v>
      </c>
      <c r="AD4" s="4">
        <v>0.8</v>
      </c>
      <c r="AE4" s="4">
        <v>1</v>
      </c>
      <c r="AG4" s="4">
        <v>0</v>
      </c>
      <c r="AI4" s="4">
        <f>SUM(C4:AG4)</f>
        <v>210.8</v>
      </c>
      <c r="AJ4" s="6">
        <f>AVERAGE(C4:AG4)</f>
        <v>7.0266666666666673</v>
      </c>
      <c r="AK4" s="17"/>
    </row>
    <row r="5" spans="1:40" x14ac:dyDescent="0.25">
      <c r="A5" s="2" t="s">
        <v>16</v>
      </c>
      <c r="B5">
        <v>30040</v>
      </c>
      <c r="C5">
        <v>30044</v>
      </c>
      <c r="D5">
        <v>30051</v>
      </c>
      <c r="E5">
        <v>30056</v>
      </c>
      <c r="F5">
        <v>30061</v>
      </c>
      <c r="G5">
        <v>30064</v>
      </c>
      <c r="H5">
        <v>30068</v>
      </c>
      <c r="I5">
        <v>30071</v>
      </c>
      <c r="J5">
        <v>30078</v>
      </c>
      <c r="K5">
        <v>30084</v>
      </c>
      <c r="L5">
        <v>30091</v>
      </c>
      <c r="M5">
        <v>30103</v>
      </c>
      <c r="N5">
        <v>30114</v>
      </c>
      <c r="O5">
        <v>30125</v>
      </c>
      <c r="P5">
        <v>30131</v>
      </c>
      <c r="Q5">
        <v>30139</v>
      </c>
      <c r="R5">
        <v>30146</v>
      </c>
      <c r="S5">
        <v>30149</v>
      </c>
      <c r="T5">
        <v>30152</v>
      </c>
      <c r="U5">
        <v>30163</v>
      </c>
      <c r="V5">
        <v>30175</v>
      </c>
      <c r="W5">
        <v>30188</v>
      </c>
      <c r="X5">
        <v>30202</v>
      </c>
      <c r="Y5">
        <v>30214</v>
      </c>
      <c r="Z5">
        <v>30227</v>
      </c>
      <c r="AA5">
        <v>30236</v>
      </c>
      <c r="AB5">
        <v>30248</v>
      </c>
      <c r="AC5">
        <v>30250</v>
      </c>
      <c r="AD5">
        <v>30251</v>
      </c>
      <c r="AE5">
        <v>30252</v>
      </c>
      <c r="AG5">
        <v>30252</v>
      </c>
      <c r="AI5">
        <f>MAX(C5:AG5)-B5</f>
        <v>212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424" priority="1" stopIfTrue="1" operator="greaterThan">
      <formula>17</formula>
    </cfRule>
    <cfRule type="cellIs" dxfId="1423" priority="2" stopIfTrue="1" operator="between">
      <formula>10</formula>
      <formula>15</formula>
    </cfRule>
    <cfRule type="cellIs" dxfId="1422" priority="3" stopIfTrue="1" operator="between">
      <formula>15</formula>
      <formula>17</formula>
    </cfRule>
  </conditionalFormatting>
  <conditionalFormatting sqref="B4:AG4">
    <cfRule type="cellIs" dxfId="1421" priority="4" stopIfTrue="1" operator="greaterThan">
      <formula>50</formula>
    </cfRule>
    <cfRule type="cellIs" dxfId="1420" priority="5" stopIfTrue="1" operator="between">
      <formula>25</formula>
      <formula>35</formula>
    </cfRule>
    <cfRule type="cellIs" dxfId="1419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0.125</v>
      </c>
      <c r="C3" s="11"/>
      <c r="D3" s="11"/>
      <c r="E3" s="11"/>
      <c r="F3" s="11">
        <v>4.1559999999999997</v>
      </c>
      <c r="G3" s="11">
        <v>3.657</v>
      </c>
      <c r="H3" s="11">
        <v>3.835</v>
      </c>
      <c r="I3" s="11">
        <v>4.5830000000000002</v>
      </c>
      <c r="J3" s="11">
        <v>4.1929999999999996</v>
      </c>
      <c r="K3" s="11">
        <v>1.728</v>
      </c>
      <c r="L3" s="11">
        <v>4.4889999999999999</v>
      </c>
      <c r="M3" s="11">
        <v>5.2990000000000004</v>
      </c>
      <c r="N3" s="11">
        <v>2.0339999999999998</v>
      </c>
      <c r="O3" s="11">
        <v>3.589</v>
      </c>
      <c r="P3" s="11">
        <v>6.07</v>
      </c>
      <c r="Q3" s="11">
        <v>4.6369999999999996</v>
      </c>
      <c r="R3" s="11">
        <v>2.359</v>
      </c>
      <c r="S3" s="11">
        <v>0.83699999999999997</v>
      </c>
      <c r="T3" s="11">
        <v>5.4939999999999998</v>
      </c>
      <c r="U3" s="11">
        <v>3.13</v>
      </c>
      <c r="V3" s="11">
        <v>0.41299999999999998</v>
      </c>
      <c r="W3" s="11">
        <v>1.79</v>
      </c>
      <c r="X3" s="11">
        <v>1.377</v>
      </c>
      <c r="Y3" s="11">
        <v>0.77700000000000002</v>
      </c>
      <c r="Z3" s="11">
        <v>5.5110000000000001</v>
      </c>
      <c r="AA3" s="11">
        <v>0.41799999999999998</v>
      </c>
      <c r="AB3" s="11"/>
      <c r="AC3" s="11"/>
      <c r="AD3" s="11"/>
      <c r="AE3" s="11"/>
      <c r="AF3" s="11">
        <v>0.38600000000000001</v>
      </c>
      <c r="AG3" s="11">
        <v>0.36799999999999999</v>
      </c>
      <c r="AH3" s="11"/>
      <c r="AI3" s="11"/>
      <c r="AM3" s="5"/>
    </row>
    <row r="4" spans="1:40" s="4" customFormat="1" x14ac:dyDescent="0.25">
      <c r="A4" s="3" t="s">
        <v>7</v>
      </c>
      <c r="B4" s="4">
        <v>0</v>
      </c>
      <c r="C4" s="24"/>
      <c r="D4" s="24"/>
      <c r="E4" s="24"/>
      <c r="F4" s="24">
        <v>11</v>
      </c>
      <c r="G4" s="24">
        <v>14.2</v>
      </c>
      <c r="H4" s="24">
        <v>15</v>
      </c>
      <c r="I4" s="24">
        <v>15.2</v>
      </c>
      <c r="J4" s="25">
        <v>14.8</v>
      </c>
      <c r="K4" s="25">
        <v>4.8</v>
      </c>
      <c r="L4" s="25">
        <v>14.8</v>
      </c>
      <c r="M4" s="25">
        <v>10.3</v>
      </c>
      <c r="N4" s="25">
        <v>8.1999999999999993</v>
      </c>
      <c r="O4" s="25">
        <v>14.6</v>
      </c>
      <c r="P4" s="25">
        <v>7.8</v>
      </c>
      <c r="Q4" s="25">
        <v>11.8</v>
      </c>
      <c r="R4" s="24">
        <v>7.5</v>
      </c>
      <c r="S4" s="24">
        <v>3.3</v>
      </c>
      <c r="T4" s="24">
        <v>18.399999999999999</v>
      </c>
      <c r="U4" s="24">
        <v>8.8000000000000007</v>
      </c>
      <c r="V4" s="24">
        <v>1.5</v>
      </c>
      <c r="W4" s="24">
        <v>5.6</v>
      </c>
      <c r="X4" s="24">
        <v>5</v>
      </c>
      <c r="Y4" s="4">
        <v>3.1</v>
      </c>
      <c r="Z4" s="4">
        <v>10.9</v>
      </c>
      <c r="AA4" s="4">
        <v>1</v>
      </c>
      <c r="AF4" s="4">
        <v>0.9</v>
      </c>
      <c r="AG4" s="4">
        <v>1</v>
      </c>
      <c r="AI4" s="4">
        <f>SUM(C4:AG4)</f>
        <v>209.50000000000003</v>
      </c>
      <c r="AJ4" s="6">
        <f>AVERAGE(C4:AG4)</f>
        <v>8.7291666666666679</v>
      </c>
      <c r="AK4" s="17"/>
    </row>
    <row r="5" spans="1:40" x14ac:dyDescent="0.25">
      <c r="A5" s="2" t="s">
        <v>16</v>
      </c>
      <c r="B5">
        <v>30252</v>
      </c>
      <c r="F5">
        <v>30263</v>
      </c>
      <c r="G5">
        <v>30277</v>
      </c>
      <c r="H5">
        <v>30292</v>
      </c>
      <c r="I5">
        <v>30307</v>
      </c>
      <c r="J5">
        <v>30322</v>
      </c>
      <c r="K5">
        <v>30327</v>
      </c>
      <c r="L5">
        <v>30342</v>
      </c>
      <c r="M5">
        <v>30352</v>
      </c>
      <c r="N5">
        <v>30361</v>
      </c>
      <c r="O5">
        <v>30375</v>
      </c>
      <c r="P5">
        <v>30383</v>
      </c>
      <c r="Q5">
        <v>30395</v>
      </c>
      <c r="R5">
        <v>30402</v>
      </c>
      <c r="S5">
        <v>30406</v>
      </c>
      <c r="T5">
        <v>30424</v>
      </c>
      <c r="U5">
        <v>30433</v>
      </c>
      <c r="V5">
        <v>30435</v>
      </c>
      <c r="W5">
        <v>30440</v>
      </c>
      <c r="X5">
        <v>30445</v>
      </c>
      <c r="Y5">
        <v>30449</v>
      </c>
      <c r="Z5">
        <v>30460</v>
      </c>
      <c r="AA5">
        <v>30461</v>
      </c>
      <c r="AF5">
        <v>30463</v>
      </c>
      <c r="AG5">
        <v>30464</v>
      </c>
      <c r="AI5">
        <f>MAX(C5:AG5)-B5</f>
        <v>212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418" priority="1" stopIfTrue="1" operator="greaterThan">
      <formula>17</formula>
    </cfRule>
    <cfRule type="cellIs" dxfId="1417" priority="2" stopIfTrue="1" operator="between">
      <formula>10</formula>
      <formula>15</formula>
    </cfRule>
    <cfRule type="cellIs" dxfId="1416" priority="3" stopIfTrue="1" operator="between">
      <formula>15</formula>
      <formula>17</formula>
    </cfRule>
  </conditionalFormatting>
  <conditionalFormatting sqref="B4:AG4">
    <cfRule type="cellIs" dxfId="1415" priority="4" stopIfTrue="1" operator="greaterThan">
      <formula>50</formula>
    </cfRule>
    <cfRule type="cellIs" dxfId="1414" priority="5" stopIfTrue="1" operator="between">
      <formula>25</formula>
      <formula>35</formula>
    </cfRule>
    <cfRule type="cellIs" dxfId="1413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0.36799999999999999</v>
      </c>
      <c r="C3" s="11"/>
      <c r="D3" s="11"/>
      <c r="E3" s="11">
        <v>0.21299999999999999</v>
      </c>
      <c r="F3" s="11">
        <v>0.21299999999999999</v>
      </c>
      <c r="G3" s="11">
        <v>0.21299999999999999</v>
      </c>
      <c r="H3" s="11"/>
      <c r="I3" s="11">
        <v>0.21299999999999999</v>
      </c>
      <c r="J3" s="11">
        <v>0.216</v>
      </c>
      <c r="K3" s="11">
        <v>0.22500000000000001</v>
      </c>
      <c r="L3" s="11">
        <v>0.29599999999999999</v>
      </c>
      <c r="M3" s="11">
        <v>0.55400000000000005</v>
      </c>
      <c r="N3" s="11">
        <v>2.7370000000000001</v>
      </c>
      <c r="O3" s="11">
        <v>6.3179999999999996</v>
      </c>
      <c r="P3" s="11">
        <v>9.2070000000000007</v>
      </c>
      <c r="Q3" s="11">
        <v>7.07</v>
      </c>
      <c r="R3" s="11">
        <v>6.6449999999999996</v>
      </c>
      <c r="S3" s="11">
        <v>3.125</v>
      </c>
      <c r="T3" s="11">
        <v>1.8080000000000001</v>
      </c>
      <c r="U3" s="11">
        <v>6.867</v>
      </c>
      <c r="V3" s="11">
        <v>6.9290000000000003</v>
      </c>
      <c r="W3" s="11">
        <v>3.0449999999999999</v>
      </c>
      <c r="X3" s="11">
        <v>0.43099999999999999</v>
      </c>
      <c r="Y3" s="11">
        <v>0.95099999999999996</v>
      </c>
      <c r="Z3" s="11">
        <v>3.3210000000000002</v>
      </c>
      <c r="AA3" s="11">
        <v>8.4649999999999999</v>
      </c>
      <c r="AB3" s="11">
        <v>7.42</v>
      </c>
      <c r="AC3" s="11">
        <v>1.0740000000000001</v>
      </c>
      <c r="AD3" s="11">
        <v>10</v>
      </c>
      <c r="AE3" s="11"/>
      <c r="AF3" s="11"/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1</v>
      </c>
      <c r="C4" s="24"/>
      <c r="D4" s="24"/>
      <c r="E4" s="24">
        <v>0.7</v>
      </c>
      <c r="F4" s="24">
        <v>0.1</v>
      </c>
      <c r="G4" s="24">
        <v>0.2</v>
      </c>
      <c r="H4" s="24"/>
      <c r="I4" s="24">
        <v>0.1</v>
      </c>
      <c r="J4" s="25">
        <v>0.6</v>
      </c>
      <c r="K4" s="25">
        <v>0.8</v>
      </c>
      <c r="L4" s="25">
        <v>1.8</v>
      </c>
      <c r="M4" s="25">
        <v>3.1</v>
      </c>
      <c r="N4" s="25">
        <v>13.7</v>
      </c>
      <c r="O4" s="25">
        <v>30.8</v>
      </c>
      <c r="P4" s="25">
        <v>25.9</v>
      </c>
      <c r="Q4" s="25">
        <v>22.1</v>
      </c>
      <c r="R4" s="24">
        <v>21.3</v>
      </c>
      <c r="S4" s="24">
        <v>14.2</v>
      </c>
      <c r="T4" s="24">
        <v>9.1999999999999993</v>
      </c>
      <c r="U4" s="24">
        <v>36.700000000000003</v>
      </c>
      <c r="V4" s="24">
        <v>41.9</v>
      </c>
      <c r="W4" s="24">
        <v>8.1999999999999993</v>
      </c>
      <c r="X4" s="24">
        <v>2.2999999999999998</v>
      </c>
      <c r="Y4" s="4">
        <v>4.9000000000000004</v>
      </c>
      <c r="Z4" s="4">
        <v>16</v>
      </c>
      <c r="AA4" s="4">
        <v>42.9</v>
      </c>
      <c r="AB4" s="4">
        <v>45.6</v>
      </c>
      <c r="AC4" s="4">
        <v>5.3</v>
      </c>
      <c r="AD4" s="4">
        <v>24.9</v>
      </c>
      <c r="AI4" s="4">
        <f>SUM(C4:AG4)</f>
        <v>373.3</v>
      </c>
      <c r="AJ4" s="6">
        <f>AVERAGE(C4:AG4)</f>
        <v>14.932</v>
      </c>
      <c r="AK4" s="17"/>
    </row>
    <row r="5" spans="1:40" x14ac:dyDescent="0.25">
      <c r="A5" s="2" t="s">
        <v>16</v>
      </c>
      <c r="B5">
        <v>30464</v>
      </c>
      <c r="E5">
        <v>30465</v>
      </c>
      <c r="F5">
        <v>30466</v>
      </c>
      <c r="G5">
        <v>30466</v>
      </c>
      <c r="I5">
        <v>30466</v>
      </c>
      <c r="J5">
        <v>30467</v>
      </c>
      <c r="K5">
        <v>30468</v>
      </c>
      <c r="L5">
        <v>30470</v>
      </c>
      <c r="M5">
        <v>30473</v>
      </c>
      <c r="N5">
        <v>30486</v>
      </c>
      <c r="O5">
        <v>30517</v>
      </c>
      <c r="P5">
        <v>30543</v>
      </c>
      <c r="Q5">
        <v>30565</v>
      </c>
      <c r="R5">
        <v>30587</v>
      </c>
      <c r="S5">
        <v>30601</v>
      </c>
      <c r="T5">
        <v>30610</v>
      </c>
      <c r="U5">
        <v>30647</v>
      </c>
      <c r="V5">
        <v>30689</v>
      </c>
      <c r="W5">
        <v>30697</v>
      </c>
      <c r="X5">
        <v>30699</v>
      </c>
      <c r="Y5">
        <v>30704</v>
      </c>
      <c r="Z5">
        <v>30720</v>
      </c>
      <c r="AA5">
        <v>30763</v>
      </c>
      <c r="AB5">
        <v>30809</v>
      </c>
      <c r="AC5">
        <v>30814</v>
      </c>
      <c r="AD5">
        <v>30839</v>
      </c>
      <c r="AI5">
        <f>MAX(C5:AG5)-B5</f>
        <v>375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412" priority="1" stopIfTrue="1" operator="greaterThan">
      <formula>17</formula>
    </cfRule>
    <cfRule type="cellIs" dxfId="1411" priority="2" stopIfTrue="1" operator="between">
      <formula>10</formula>
      <formula>15</formula>
    </cfRule>
    <cfRule type="cellIs" dxfId="1410" priority="3" stopIfTrue="1" operator="between">
      <formula>15</formula>
      <formula>17</formula>
    </cfRule>
  </conditionalFormatting>
  <conditionalFormatting sqref="B4:AG4">
    <cfRule type="cellIs" dxfId="1409" priority="4" stopIfTrue="1" operator="greaterThan">
      <formula>50</formula>
    </cfRule>
    <cfRule type="cellIs" dxfId="1408" priority="5" stopIfTrue="1" operator="between">
      <formula>25</formula>
      <formula>35</formula>
    </cfRule>
    <cfRule type="cellIs" dxfId="1407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10</v>
      </c>
      <c r="C3" s="11">
        <v>10</v>
      </c>
      <c r="D3" s="11">
        <v>10</v>
      </c>
      <c r="E3" s="11">
        <v>9.9700000000000006</v>
      </c>
      <c r="F3" s="11">
        <v>6.6920000000000002</v>
      </c>
      <c r="G3" s="11">
        <v>9.9640000000000004</v>
      </c>
      <c r="H3" s="11">
        <v>7.9960000000000004</v>
      </c>
      <c r="I3" s="11">
        <v>8.6129999999999995</v>
      </c>
      <c r="J3" s="11">
        <v>7.8940000000000001</v>
      </c>
      <c r="K3" s="11">
        <v>7.7679999999999998</v>
      </c>
      <c r="L3" s="11">
        <v>10</v>
      </c>
      <c r="M3" s="11">
        <v>7.6559999999999997</v>
      </c>
      <c r="N3" s="11">
        <v>8.4949999999999992</v>
      </c>
      <c r="O3" s="11">
        <v>7.86</v>
      </c>
      <c r="P3" s="11">
        <v>7.6029999999999998</v>
      </c>
      <c r="Q3" s="11">
        <v>6.8410000000000002</v>
      </c>
      <c r="R3" s="11">
        <v>8.66</v>
      </c>
      <c r="S3" s="11">
        <v>8.1120000000000001</v>
      </c>
      <c r="T3" s="11">
        <v>7.3120000000000003</v>
      </c>
      <c r="U3" s="11">
        <v>7.7850000000000001</v>
      </c>
      <c r="V3" s="11">
        <v>7.5279999999999996</v>
      </c>
      <c r="W3" s="11">
        <v>1.89</v>
      </c>
      <c r="X3" s="11">
        <v>8.5169999999999995</v>
      </c>
      <c r="Y3" s="11">
        <v>8.2159999999999993</v>
      </c>
      <c r="Z3" s="11">
        <v>9.7509999999999994</v>
      </c>
      <c r="AA3" s="11">
        <v>3.2949999999999999</v>
      </c>
      <c r="AB3" s="11">
        <v>5.657</v>
      </c>
      <c r="AC3" s="11">
        <v>10</v>
      </c>
      <c r="AD3" s="11">
        <v>10</v>
      </c>
      <c r="AE3" s="11">
        <v>9.1140000000000008</v>
      </c>
      <c r="AF3" s="11">
        <v>10</v>
      </c>
      <c r="AG3" s="11">
        <v>10</v>
      </c>
      <c r="AH3" s="11"/>
      <c r="AI3" s="11"/>
      <c r="AM3" s="5"/>
    </row>
    <row r="4" spans="1:40" s="4" customFormat="1" x14ac:dyDescent="0.25">
      <c r="A4" s="3" t="s">
        <v>7</v>
      </c>
      <c r="B4" s="4">
        <v>24.9</v>
      </c>
      <c r="C4" s="24">
        <v>20.5</v>
      </c>
      <c r="D4" s="24">
        <v>25.1</v>
      </c>
      <c r="E4" s="24">
        <v>40.9</v>
      </c>
      <c r="F4" s="24">
        <v>17.600000000000001</v>
      </c>
      <c r="G4" s="24">
        <v>36.5</v>
      </c>
      <c r="H4" s="24">
        <v>51.2</v>
      </c>
      <c r="I4" s="24">
        <v>45.4</v>
      </c>
      <c r="J4" s="25">
        <v>45.6</v>
      </c>
      <c r="K4" s="25">
        <v>48.6</v>
      </c>
      <c r="L4" s="25">
        <v>38.9</v>
      </c>
      <c r="M4" s="25">
        <v>41.2</v>
      </c>
      <c r="N4" s="25">
        <v>53.7</v>
      </c>
      <c r="O4" s="25">
        <v>49.6</v>
      </c>
      <c r="P4" s="25">
        <v>40.799999999999997</v>
      </c>
      <c r="Q4" s="25">
        <v>41.4</v>
      </c>
      <c r="R4" s="24">
        <v>28.6</v>
      </c>
      <c r="S4" s="24">
        <v>47.4</v>
      </c>
      <c r="T4" s="24">
        <v>50.4</v>
      </c>
      <c r="U4" s="24">
        <v>44.7</v>
      </c>
      <c r="V4" s="24">
        <v>42.5</v>
      </c>
      <c r="W4" s="24">
        <v>8.3000000000000007</v>
      </c>
      <c r="X4" s="24">
        <v>31.4</v>
      </c>
      <c r="Y4" s="4">
        <v>53.7</v>
      </c>
      <c r="Z4" s="4">
        <v>47.9</v>
      </c>
      <c r="AA4" s="4">
        <v>16.3</v>
      </c>
      <c r="AB4" s="4">
        <v>16.100000000000001</v>
      </c>
      <c r="AC4" s="4">
        <v>38.6</v>
      </c>
      <c r="AD4" s="4">
        <v>43</v>
      </c>
      <c r="AE4" s="4">
        <v>20.7</v>
      </c>
      <c r="AF4" s="4">
        <v>21.5</v>
      </c>
      <c r="AG4" s="4">
        <v>23.6</v>
      </c>
      <c r="AI4" s="4">
        <f>SUM(C4:AG4)</f>
        <v>1131.6999999999998</v>
      </c>
      <c r="AJ4" s="6">
        <f>AVERAGE(C4:AG4)</f>
        <v>36.50645161290322</v>
      </c>
      <c r="AK4" s="17"/>
    </row>
    <row r="5" spans="1:40" x14ac:dyDescent="0.25">
      <c r="A5" s="2" t="s">
        <v>16</v>
      </c>
      <c r="B5">
        <v>30839</v>
      </c>
      <c r="C5">
        <v>30860</v>
      </c>
      <c r="D5">
        <v>30885</v>
      </c>
      <c r="E5">
        <v>30926</v>
      </c>
      <c r="F5">
        <v>30943</v>
      </c>
      <c r="G5">
        <v>30980</v>
      </c>
      <c r="H5">
        <v>31031</v>
      </c>
      <c r="I5">
        <v>31077</v>
      </c>
      <c r="J5">
        <v>31122</v>
      </c>
      <c r="K5">
        <v>31171</v>
      </c>
      <c r="L5">
        <v>31210</v>
      </c>
      <c r="M5">
        <v>31251</v>
      </c>
      <c r="N5">
        <v>31305</v>
      </c>
      <c r="O5">
        <v>31355</v>
      </c>
      <c r="P5">
        <v>31395</v>
      </c>
      <c r="Q5">
        <v>31437</v>
      </c>
      <c r="R5">
        <v>31466</v>
      </c>
      <c r="S5">
        <v>31513</v>
      </c>
      <c r="T5">
        <v>31563</v>
      </c>
      <c r="U5">
        <v>31608</v>
      </c>
      <c r="V5">
        <v>31651</v>
      </c>
      <c r="W5">
        <v>31659</v>
      </c>
      <c r="X5">
        <v>31691</v>
      </c>
      <c r="Y5">
        <v>31744</v>
      </c>
      <c r="Z5">
        <v>31792</v>
      </c>
      <c r="AA5">
        <v>31809</v>
      </c>
      <c r="AB5">
        <v>31825</v>
      </c>
      <c r="AC5">
        <v>31863</v>
      </c>
      <c r="AD5">
        <v>31906</v>
      </c>
      <c r="AE5">
        <v>31927</v>
      </c>
      <c r="AF5">
        <v>31949</v>
      </c>
      <c r="AG5">
        <v>31972</v>
      </c>
      <c r="AI5">
        <f>MAX(C5:AG5)-B5</f>
        <v>1133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406" priority="1" stopIfTrue="1" operator="greaterThan">
      <formula>17</formula>
    </cfRule>
    <cfRule type="cellIs" dxfId="1405" priority="2" stopIfTrue="1" operator="between">
      <formula>10</formula>
      <formula>15</formula>
    </cfRule>
    <cfRule type="cellIs" dxfId="1404" priority="3" stopIfTrue="1" operator="between">
      <formula>15</formula>
      <formula>17</formula>
    </cfRule>
  </conditionalFormatting>
  <conditionalFormatting sqref="B4:AG4">
    <cfRule type="cellIs" dxfId="1403" priority="4" stopIfTrue="1" operator="greaterThan">
      <formula>50</formula>
    </cfRule>
    <cfRule type="cellIs" dxfId="1402" priority="5" stopIfTrue="1" operator="between">
      <formula>25</formula>
      <formula>35</formula>
    </cfRule>
    <cfRule type="cellIs" dxfId="1401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10</v>
      </c>
      <c r="C3" s="11">
        <v>10</v>
      </c>
      <c r="D3" s="11">
        <v>2.883</v>
      </c>
      <c r="E3" s="11">
        <v>10</v>
      </c>
      <c r="F3" s="11">
        <v>3.08</v>
      </c>
      <c r="G3" s="11">
        <v>10</v>
      </c>
      <c r="H3" s="11">
        <v>10</v>
      </c>
      <c r="I3" s="11">
        <v>9.3659999999999997</v>
      </c>
      <c r="J3" s="11">
        <v>9.0389999999999997</v>
      </c>
      <c r="K3" s="11">
        <v>8.8160000000000007</v>
      </c>
      <c r="L3" s="11">
        <v>9.0850000000000009</v>
      </c>
      <c r="M3" s="11">
        <v>10</v>
      </c>
      <c r="N3" s="11">
        <v>9.048</v>
      </c>
      <c r="O3" s="11">
        <v>8.7430000000000003</v>
      </c>
      <c r="P3" s="11">
        <v>8.9949999999999992</v>
      </c>
      <c r="Q3" s="11">
        <v>8.7929999999999993</v>
      </c>
      <c r="R3" s="11">
        <v>9.0760000000000005</v>
      </c>
      <c r="S3" s="11">
        <v>10</v>
      </c>
      <c r="T3" s="11">
        <v>10</v>
      </c>
      <c r="U3" s="11">
        <v>10</v>
      </c>
      <c r="V3" s="11">
        <v>10</v>
      </c>
      <c r="W3" s="11">
        <v>8.9</v>
      </c>
      <c r="X3" s="11">
        <v>8.7680000000000007</v>
      </c>
      <c r="Y3" s="11">
        <v>8.9860000000000007</v>
      </c>
      <c r="Z3" s="11">
        <v>8.7989999999999995</v>
      </c>
      <c r="AA3" s="11">
        <v>6.0369999999999999</v>
      </c>
      <c r="AB3" s="11">
        <v>9.9770000000000003</v>
      </c>
      <c r="AC3" s="11">
        <v>10</v>
      </c>
      <c r="AD3" s="11">
        <v>2.149</v>
      </c>
      <c r="AE3" s="11">
        <v>10</v>
      </c>
      <c r="AF3" s="11">
        <v>10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23.6</v>
      </c>
      <c r="C4" s="24">
        <v>34.6</v>
      </c>
      <c r="D4" s="24">
        <v>13</v>
      </c>
      <c r="E4" s="24">
        <v>39.700000000000003</v>
      </c>
      <c r="F4" s="24">
        <v>11.8</v>
      </c>
      <c r="G4" s="24">
        <v>47</v>
      </c>
      <c r="H4" s="24">
        <v>61.9</v>
      </c>
      <c r="I4" s="24">
        <v>64.599999999999994</v>
      </c>
      <c r="J4" s="25">
        <v>62.8</v>
      </c>
      <c r="K4" s="25">
        <v>61.1</v>
      </c>
      <c r="L4" s="25">
        <v>59.2</v>
      </c>
      <c r="M4" s="25">
        <v>28.5</v>
      </c>
      <c r="N4" s="25">
        <v>59.3</v>
      </c>
      <c r="O4" s="25">
        <v>61.6</v>
      </c>
      <c r="P4" s="25">
        <v>59.4</v>
      </c>
      <c r="Q4" s="25">
        <v>61.2</v>
      </c>
      <c r="R4" s="24">
        <v>29</v>
      </c>
      <c r="S4" s="24">
        <v>20.100000000000001</v>
      </c>
      <c r="T4" s="24">
        <v>26.7</v>
      </c>
      <c r="U4" s="24">
        <v>50.1</v>
      </c>
      <c r="V4" s="24">
        <v>63.7</v>
      </c>
      <c r="W4" s="24">
        <v>64.099999999999994</v>
      </c>
      <c r="X4" s="24">
        <v>63.4</v>
      </c>
      <c r="Y4" s="4">
        <v>64</v>
      </c>
      <c r="Z4" s="4">
        <v>63</v>
      </c>
      <c r="AA4" s="4">
        <v>23.6</v>
      </c>
      <c r="AB4" s="4">
        <v>49.1</v>
      </c>
      <c r="AC4" s="4">
        <v>50.9</v>
      </c>
      <c r="AD4" s="4">
        <v>15</v>
      </c>
      <c r="AE4" s="4">
        <v>56.1</v>
      </c>
      <c r="AF4" s="4">
        <v>57.2</v>
      </c>
      <c r="AI4" s="4">
        <f>SUM(C4:AG4)</f>
        <v>1421.7</v>
      </c>
      <c r="AJ4" s="6">
        <f>AVERAGE(C4:AG4)</f>
        <v>47.39</v>
      </c>
      <c r="AK4" s="17"/>
    </row>
    <row r="5" spans="1:40" x14ac:dyDescent="0.25">
      <c r="A5" s="2" t="s">
        <v>16</v>
      </c>
      <c r="B5">
        <v>31972</v>
      </c>
      <c r="C5">
        <v>32007</v>
      </c>
      <c r="D5">
        <v>32020</v>
      </c>
      <c r="E5">
        <v>32969</v>
      </c>
      <c r="F5">
        <v>32072</v>
      </c>
      <c r="G5">
        <v>32119</v>
      </c>
      <c r="H5">
        <v>32181</v>
      </c>
      <c r="I5">
        <v>32246</v>
      </c>
      <c r="J5">
        <v>32308</v>
      </c>
      <c r="K5">
        <v>32370</v>
      </c>
      <c r="L5">
        <v>32429</v>
      </c>
      <c r="M5">
        <v>32457</v>
      </c>
      <c r="N5">
        <v>32517</v>
      </c>
      <c r="O5">
        <v>32578</v>
      </c>
      <c r="P5">
        <v>32638</v>
      </c>
      <c r="Q5">
        <v>32699</v>
      </c>
      <c r="R5">
        <v>32728</v>
      </c>
      <c r="S5">
        <v>32748</v>
      </c>
      <c r="T5">
        <v>32775</v>
      </c>
      <c r="U5">
        <v>32825</v>
      </c>
      <c r="V5">
        <v>32899</v>
      </c>
      <c r="W5">
        <v>32953</v>
      </c>
      <c r="X5">
        <v>33016</v>
      </c>
      <c r="Y5">
        <v>33081</v>
      </c>
      <c r="Z5">
        <v>33144</v>
      </c>
      <c r="AA5">
        <v>33167</v>
      </c>
      <c r="AB5">
        <v>33216</v>
      </c>
      <c r="AC5">
        <v>33267</v>
      </c>
      <c r="AD5">
        <v>33282</v>
      </c>
      <c r="AE5">
        <v>33339</v>
      </c>
      <c r="AF5">
        <v>33396</v>
      </c>
      <c r="AI5">
        <f>MAX(C5:AG5)-B5</f>
        <v>1424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400" priority="1" stopIfTrue="1" operator="greaterThan">
      <formula>17</formula>
    </cfRule>
    <cfRule type="cellIs" dxfId="1399" priority="2" stopIfTrue="1" operator="between">
      <formula>10</formula>
      <formula>15</formula>
    </cfRule>
    <cfRule type="cellIs" dxfId="1398" priority="3" stopIfTrue="1" operator="between">
      <formula>15</formula>
      <formula>17</formula>
    </cfRule>
  </conditionalFormatting>
  <conditionalFormatting sqref="B4:AG4">
    <cfRule type="cellIs" dxfId="1397" priority="4" stopIfTrue="1" operator="greaterThan">
      <formula>50</formula>
    </cfRule>
    <cfRule type="cellIs" dxfId="1396" priority="5" stopIfTrue="1" operator="between">
      <formula>25</formula>
      <formula>35</formula>
    </cfRule>
    <cfRule type="cellIs" dxfId="1395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10</v>
      </c>
      <c r="C3" s="11">
        <v>2.7010000000000001</v>
      </c>
      <c r="D3" s="11">
        <v>10</v>
      </c>
      <c r="E3" s="11">
        <v>7.2610000000000001</v>
      </c>
      <c r="F3" s="11">
        <v>10</v>
      </c>
      <c r="G3" s="11">
        <v>10</v>
      </c>
      <c r="H3" s="11">
        <v>10</v>
      </c>
      <c r="I3" s="11">
        <v>9.9779999999999998</v>
      </c>
      <c r="J3" s="11">
        <v>10</v>
      </c>
      <c r="K3" s="11">
        <v>10</v>
      </c>
      <c r="L3" s="11">
        <v>9.3130000000000006</v>
      </c>
      <c r="M3" s="11">
        <v>9.1539999999999999</v>
      </c>
      <c r="N3" s="11">
        <v>9.4450000000000003</v>
      </c>
      <c r="O3" s="11">
        <v>10</v>
      </c>
      <c r="P3" s="11">
        <v>10</v>
      </c>
      <c r="Q3" s="11">
        <v>3.8759999999999999</v>
      </c>
      <c r="R3" s="11">
        <v>10</v>
      </c>
      <c r="S3" s="11">
        <v>10</v>
      </c>
      <c r="T3" s="11">
        <v>9.0060000000000002</v>
      </c>
      <c r="U3" s="11">
        <v>5.3810000000000002</v>
      </c>
      <c r="V3" s="11">
        <v>3.2749999999999999</v>
      </c>
      <c r="W3" s="11">
        <v>5.56</v>
      </c>
      <c r="X3" s="11">
        <v>10</v>
      </c>
      <c r="Y3" s="11">
        <v>10</v>
      </c>
      <c r="Z3" s="11">
        <v>10</v>
      </c>
      <c r="AA3" s="11">
        <v>10</v>
      </c>
      <c r="AB3" s="11">
        <v>10</v>
      </c>
      <c r="AC3" s="11">
        <v>10</v>
      </c>
      <c r="AD3" s="11">
        <v>9.7569999999999997</v>
      </c>
      <c r="AE3" s="11">
        <v>9.9580000000000002</v>
      </c>
      <c r="AF3" s="11">
        <v>10</v>
      </c>
      <c r="AG3" s="11">
        <v>10</v>
      </c>
      <c r="AH3" s="11"/>
      <c r="AI3" s="11"/>
      <c r="AM3" s="5"/>
    </row>
    <row r="4" spans="1:40" s="4" customFormat="1" x14ac:dyDescent="0.25">
      <c r="A4" s="3" t="s">
        <v>7</v>
      </c>
      <c r="B4" s="4">
        <v>57.2</v>
      </c>
      <c r="C4" s="24">
        <v>11.4</v>
      </c>
      <c r="D4" s="24">
        <v>34</v>
      </c>
      <c r="E4" s="24">
        <v>27.1</v>
      </c>
      <c r="F4" s="24">
        <v>35.200000000000003</v>
      </c>
      <c r="G4" s="24">
        <v>30</v>
      </c>
      <c r="H4" s="24">
        <v>52.7</v>
      </c>
      <c r="I4" s="24">
        <v>66.7</v>
      </c>
      <c r="J4" s="25">
        <v>43.4</v>
      </c>
      <c r="K4" s="25">
        <v>47.4</v>
      </c>
      <c r="L4" s="25">
        <v>64.7</v>
      </c>
      <c r="M4" s="25">
        <v>62.9</v>
      </c>
      <c r="N4" s="25">
        <v>61.7</v>
      </c>
      <c r="O4" s="25">
        <v>60.2</v>
      </c>
      <c r="P4" s="25">
        <v>54.1</v>
      </c>
      <c r="Q4" s="25">
        <v>11</v>
      </c>
      <c r="R4" s="24">
        <v>59.2</v>
      </c>
      <c r="S4" s="24">
        <v>54.7</v>
      </c>
      <c r="T4" s="24">
        <v>67.7</v>
      </c>
      <c r="U4" s="24">
        <v>14.1</v>
      </c>
      <c r="V4" s="24">
        <v>15.3</v>
      </c>
      <c r="W4" s="24">
        <v>16.600000000000001</v>
      </c>
      <c r="X4" s="24">
        <v>59</v>
      </c>
      <c r="Y4" s="4">
        <v>46.2</v>
      </c>
      <c r="Z4" s="4">
        <v>49.8</v>
      </c>
      <c r="AA4" s="4">
        <v>34.9</v>
      </c>
      <c r="AB4" s="4">
        <v>30.7</v>
      </c>
      <c r="AC4" s="4">
        <v>64.2</v>
      </c>
      <c r="AD4" s="4">
        <v>70</v>
      </c>
      <c r="AE4" s="4">
        <v>67.8</v>
      </c>
      <c r="AF4" s="4">
        <v>57.7</v>
      </c>
      <c r="AG4" s="4">
        <v>62.2</v>
      </c>
      <c r="AI4" s="4">
        <f>SUM(C4:AG4)</f>
        <v>1432.6000000000004</v>
      </c>
      <c r="AJ4" s="6">
        <f>AVERAGE(C4:AG4)</f>
        <v>46.212903225806464</v>
      </c>
      <c r="AK4" s="17"/>
    </row>
    <row r="5" spans="1:40" x14ac:dyDescent="0.25">
      <c r="A5" s="2" t="s">
        <v>16</v>
      </c>
      <c r="B5">
        <v>33396</v>
      </c>
      <c r="C5">
        <v>33407</v>
      </c>
      <c r="D5">
        <v>33441</v>
      </c>
      <c r="E5">
        <v>33469</v>
      </c>
      <c r="F5">
        <v>33504</v>
      </c>
      <c r="G5">
        <v>33534</v>
      </c>
      <c r="H5">
        <v>33587</v>
      </c>
      <c r="I5">
        <v>33653</v>
      </c>
      <c r="J5">
        <v>33697</v>
      </c>
      <c r="K5">
        <v>33744</v>
      </c>
      <c r="L5">
        <v>33809</v>
      </c>
      <c r="M5">
        <v>33872</v>
      </c>
      <c r="N5">
        <v>33934</v>
      </c>
      <c r="O5">
        <v>33994</v>
      </c>
      <c r="P5">
        <v>34048</v>
      </c>
      <c r="Q5">
        <v>34059</v>
      </c>
      <c r="R5">
        <v>34118</v>
      </c>
      <c r="S5">
        <v>34173</v>
      </c>
      <c r="T5">
        <v>34241</v>
      </c>
      <c r="U5">
        <v>34255</v>
      </c>
      <c r="V5">
        <v>34270</v>
      </c>
      <c r="W5">
        <v>34287</v>
      </c>
      <c r="X5">
        <v>34346</v>
      </c>
      <c r="Y5">
        <v>34392</v>
      </c>
      <c r="Z5">
        <v>34442</v>
      </c>
      <c r="AA5">
        <v>34477</v>
      </c>
      <c r="AB5">
        <v>34508</v>
      </c>
      <c r="AC5">
        <v>34572</v>
      </c>
      <c r="AD5">
        <v>34642</v>
      </c>
      <c r="AE5">
        <v>34710</v>
      </c>
      <c r="AF5">
        <v>34768</v>
      </c>
      <c r="AG5">
        <v>34830</v>
      </c>
      <c r="AI5">
        <f>MAX(C5:AG5)-B5</f>
        <v>1434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394" priority="1" stopIfTrue="1" operator="greaterThan">
      <formula>17</formula>
    </cfRule>
    <cfRule type="cellIs" dxfId="1393" priority="2" stopIfTrue="1" operator="between">
      <formula>10</formula>
      <formula>15</formula>
    </cfRule>
    <cfRule type="cellIs" dxfId="1392" priority="3" stopIfTrue="1" operator="between">
      <formula>15</formula>
      <formula>17</formula>
    </cfRule>
  </conditionalFormatting>
  <conditionalFormatting sqref="B4:AG4">
    <cfRule type="cellIs" dxfId="1391" priority="4" stopIfTrue="1" operator="greaterThan">
      <formula>50</formula>
    </cfRule>
    <cfRule type="cellIs" dxfId="1390" priority="5" stopIfTrue="1" operator="between">
      <formula>25</formula>
      <formula>35</formula>
    </cfRule>
    <cfRule type="cellIs" dxfId="1389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10</v>
      </c>
      <c r="C3" s="11">
        <v>10</v>
      </c>
      <c r="D3" s="11">
        <v>10</v>
      </c>
      <c r="E3" s="11">
        <v>8.6790000000000003</v>
      </c>
      <c r="F3" s="11">
        <v>8.548</v>
      </c>
      <c r="G3" s="11">
        <v>8.5009999999999994</v>
      </c>
      <c r="H3" s="11">
        <v>8.4390000000000001</v>
      </c>
      <c r="I3" s="11">
        <v>9.9359999999999999</v>
      </c>
      <c r="J3" s="11">
        <v>10</v>
      </c>
      <c r="K3" s="11">
        <v>8.2070000000000007</v>
      </c>
      <c r="L3" s="11">
        <v>10</v>
      </c>
      <c r="M3" s="11">
        <v>9.8409999999999993</v>
      </c>
      <c r="N3" s="11">
        <v>10</v>
      </c>
      <c r="O3" s="11">
        <v>10</v>
      </c>
      <c r="P3" s="11">
        <v>9.9659999999999993</v>
      </c>
      <c r="Q3" s="11">
        <v>9.1270000000000007</v>
      </c>
      <c r="R3" s="11">
        <v>10</v>
      </c>
      <c r="S3" s="11">
        <v>10</v>
      </c>
      <c r="T3" s="11">
        <v>10</v>
      </c>
      <c r="U3" s="11">
        <v>10</v>
      </c>
      <c r="V3" s="11">
        <v>10</v>
      </c>
      <c r="W3" s="11">
        <v>9.8079999999999998</v>
      </c>
      <c r="X3" s="11">
        <v>10</v>
      </c>
      <c r="Y3" s="11">
        <v>10</v>
      </c>
      <c r="Z3" s="11">
        <v>9.1430000000000007</v>
      </c>
      <c r="AA3" s="11">
        <v>10</v>
      </c>
      <c r="AB3" s="11">
        <v>9.1679999999999993</v>
      </c>
      <c r="AC3" s="11">
        <v>10</v>
      </c>
      <c r="AD3" s="11">
        <v>8.7780000000000005</v>
      </c>
      <c r="AE3" s="11">
        <v>10</v>
      </c>
      <c r="AF3" s="11">
        <v>8.51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62.2</v>
      </c>
      <c r="C4" s="24">
        <v>55.8</v>
      </c>
      <c r="D4" s="24">
        <v>64.599999999999994</v>
      </c>
      <c r="E4" s="24">
        <v>68.5</v>
      </c>
      <c r="F4" s="24">
        <v>67.5</v>
      </c>
      <c r="G4" s="24">
        <v>62.7</v>
      </c>
      <c r="H4" s="24">
        <v>66.2</v>
      </c>
      <c r="I4" s="24">
        <v>61.4</v>
      </c>
      <c r="J4" s="25">
        <v>60.4</v>
      </c>
      <c r="K4" s="25">
        <v>29.8</v>
      </c>
      <c r="L4" s="25">
        <v>43</v>
      </c>
      <c r="M4" s="25">
        <v>58.3</v>
      </c>
      <c r="N4" s="25">
        <v>55.4</v>
      </c>
      <c r="O4" s="25">
        <v>59.2</v>
      </c>
      <c r="P4" s="25">
        <v>44.2</v>
      </c>
      <c r="Q4" s="25">
        <v>30.6</v>
      </c>
      <c r="R4" s="24">
        <v>42.2</v>
      </c>
      <c r="S4" s="24">
        <v>60.4</v>
      </c>
      <c r="T4" s="24">
        <v>43.7</v>
      </c>
      <c r="U4" s="24">
        <v>63.8</v>
      </c>
      <c r="V4" s="24">
        <v>38.9</v>
      </c>
      <c r="W4" s="24">
        <v>36.1</v>
      </c>
      <c r="X4" s="24">
        <v>53.1</v>
      </c>
      <c r="Y4" s="4">
        <v>46.3</v>
      </c>
      <c r="Z4" s="4">
        <v>71</v>
      </c>
      <c r="AA4" s="4">
        <v>65.400000000000006</v>
      </c>
      <c r="AB4" s="4">
        <v>67</v>
      </c>
      <c r="AC4" s="4">
        <v>54.7</v>
      </c>
      <c r="AD4" s="4">
        <v>68.099999999999994</v>
      </c>
      <c r="AE4" s="4">
        <v>60.5</v>
      </c>
      <c r="AF4" s="4">
        <v>66.099999999999994</v>
      </c>
      <c r="AI4" s="4">
        <f>SUM(C4:AG4)</f>
        <v>1664.8999999999999</v>
      </c>
      <c r="AJ4" s="6">
        <f>AVERAGE(C4:AG4)</f>
        <v>55.496666666666663</v>
      </c>
      <c r="AK4" s="17"/>
    </row>
    <row r="5" spans="1:40" x14ac:dyDescent="0.25">
      <c r="A5" s="2" t="s">
        <v>16</v>
      </c>
      <c r="B5">
        <v>34830</v>
      </c>
      <c r="C5">
        <v>34886</v>
      </c>
      <c r="D5">
        <v>34950</v>
      </c>
      <c r="E5">
        <v>35019</v>
      </c>
      <c r="F5">
        <v>35086</v>
      </c>
      <c r="G5">
        <v>35149</v>
      </c>
      <c r="H5">
        <v>35215</v>
      </c>
      <c r="I5">
        <v>35277</v>
      </c>
      <c r="J5">
        <v>35337</v>
      </c>
      <c r="K5">
        <v>35367</v>
      </c>
      <c r="L5">
        <v>25409</v>
      </c>
      <c r="M5">
        <v>35468</v>
      </c>
      <c r="N5">
        <v>35523</v>
      </c>
      <c r="O5">
        <v>35582</v>
      </c>
      <c r="P5">
        <v>35627</v>
      </c>
      <c r="Q5">
        <v>35657</v>
      </c>
      <c r="R5">
        <v>35699</v>
      </c>
      <c r="S5">
        <v>35760</v>
      </c>
      <c r="T5">
        <v>35804</v>
      </c>
      <c r="U5">
        <v>35868</v>
      </c>
      <c r="V5">
        <v>35906</v>
      </c>
      <c r="W5">
        <v>35943</v>
      </c>
      <c r="X5">
        <v>35996</v>
      </c>
      <c r="Y5">
        <v>36042</v>
      </c>
      <c r="Z5">
        <v>36113</v>
      </c>
      <c r="AA5">
        <v>36178</v>
      </c>
      <c r="AB5">
        <v>36246</v>
      </c>
      <c r="AC5">
        <v>36300</v>
      </c>
      <c r="AD5">
        <v>36368</v>
      </c>
      <c r="AE5">
        <v>36429</v>
      </c>
      <c r="AF5">
        <v>36495</v>
      </c>
      <c r="AI5">
        <f>MAX(C5:AG5)-B5</f>
        <v>1665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388" priority="1" stopIfTrue="1" operator="greaterThan">
      <formula>17</formula>
    </cfRule>
    <cfRule type="cellIs" dxfId="1387" priority="2" stopIfTrue="1" operator="between">
      <formula>10</formula>
      <formula>15</formula>
    </cfRule>
    <cfRule type="cellIs" dxfId="1386" priority="3" stopIfTrue="1" operator="between">
      <formula>15</formula>
      <formula>17</formula>
    </cfRule>
  </conditionalFormatting>
  <conditionalFormatting sqref="B4:AG4">
    <cfRule type="cellIs" dxfId="1385" priority="4" stopIfTrue="1" operator="greaterThan">
      <formula>50</formula>
    </cfRule>
    <cfRule type="cellIs" dxfId="1384" priority="5" stopIfTrue="1" operator="between">
      <formula>25</formula>
      <formula>35</formula>
    </cfRule>
    <cfRule type="cellIs" dxfId="1383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8.51</v>
      </c>
      <c r="C3" s="11">
        <v>8.2469999999999999</v>
      </c>
      <c r="D3" s="11">
        <v>8.0150000000000006</v>
      </c>
      <c r="E3" s="11">
        <v>7.95</v>
      </c>
      <c r="F3" s="11">
        <v>8.0389999999999997</v>
      </c>
      <c r="G3" s="11">
        <v>9.952</v>
      </c>
      <c r="H3" s="11">
        <v>9.3640000000000008</v>
      </c>
      <c r="I3" s="11">
        <v>7.8689999999999998</v>
      </c>
      <c r="J3" s="11">
        <v>10</v>
      </c>
      <c r="K3" s="11">
        <v>10</v>
      </c>
      <c r="L3" s="11">
        <v>8.8490000000000002</v>
      </c>
      <c r="M3" s="11">
        <v>9.9890000000000008</v>
      </c>
      <c r="N3" s="11">
        <v>9.25</v>
      </c>
      <c r="O3" s="11">
        <v>10</v>
      </c>
      <c r="P3" s="11">
        <v>8.4320000000000004</v>
      </c>
      <c r="Q3" s="11">
        <v>8.4540000000000006</v>
      </c>
      <c r="R3" s="11">
        <v>8.4390000000000001</v>
      </c>
      <c r="S3" s="11">
        <v>9.3580000000000005</v>
      </c>
      <c r="T3" s="11">
        <v>10</v>
      </c>
      <c r="U3" s="11">
        <v>9.9870000000000001</v>
      </c>
      <c r="V3" s="11">
        <v>8.8019999999999996</v>
      </c>
      <c r="W3" s="11">
        <v>8.3130000000000006</v>
      </c>
      <c r="X3" s="11">
        <v>9.92</v>
      </c>
      <c r="Y3" s="11">
        <v>10</v>
      </c>
      <c r="Z3" s="11">
        <v>8.4220000000000006</v>
      </c>
      <c r="AA3" s="11">
        <v>9.8970000000000002</v>
      </c>
      <c r="AB3" s="11">
        <v>9.8889999999999993</v>
      </c>
      <c r="AC3" s="11">
        <v>10</v>
      </c>
      <c r="AD3" s="11">
        <v>10</v>
      </c>
      <c r="AE3" s="11">
        <v>6.8819999999999997</v>
      </c>
      <c r="AF3" s="11">
        <v>10</v>
      </c>
      <c r="AG3" s="11">
        <v>9.8759999999999994</v>
      </c>
      <c r="AH3" s="11"/>
      <c r="AI3" s="11"/>
      <c r="AM3" s="5"/>
    </row>
    <row r="4" spans="1:40" s="4" customFormat="1" x14ac:dyDescent="0.25">
      <c r="A4" s="3" t="s">
        <v>7</v>
      </c>
      <c r="B4" s="4">
        <v>66.099999999999994</v>
      </c>
      <c r="C4" s="24">
        <v>64.2</v>
      </c>
      <c r="D4" s="24">
        <v>62.9</v>
      </c>
      <c r="E4" s="24">
        <v>61</v>
      </c>
      <c r="F4" s="24">
        <v>61.4</v>
      </c>
      <c r="G4" s="24">
        <v>60.4</v>
      </c>
      <c r="H4" s="24">
        <v>59.5</v>
      </c>
      <c r="I4" s="24">
        <v>61.1</v>
      </c>
      <c r="J4" s="25">
        <v>46.6</v>
      </c>
      <c r="K4" s="25">
        <v>63.6</v>
      </c>
      <c r="L4" s="25">
        <v>68.3</v>
      </c>
      <c r="M4" s="25">
        <v>64.099999999999994</v>
      </c>
      <c r="N4" s="25">
        <v>62.9</v>
      </c>
      <c r="O4" s="25">
        <v>54.9</v>
      </c>
      <c r="P4" s="25">
        <v>64.7</v>
      </c>
      <c r="Q4" s="25">
        <v>64.7</v>
      </c>
      <c r="R4" s="24">
        <v>63.1</v>
      </c>
      <c r="S4" s="24">
        <v>45</v>
      </c>
      <c r="T4" s="24">
        <v>41.6</v>
      </c>
      <c r="U4" s="24">
        <v>58.5</v>
      </c>
      <c r="V4" s="24">
        <v>62.4</v>
      </c>
      <c r="W4" s="24">
        <v>62.7</v>
      </c>
      <c r="X4" s="24">
        <v>43</v>
      </c>
      <c r="Y4" s="4">
        <v>47.1</v>
      </c>
      <c r="Z4" s="4">
        <v>58.6</v>
      </c>
      <c r="AA4" s="4">
        <v>69.400000000000006</v>
      </c>
      <c r="AB4" s="4">
        <v>37</v>
      </c>
      <c r="AC4" s="4">
        <v>54.7</v>
      </c>
      <c r="AD4" s="4">
        <v>34.4</v>
      </c>
      <c r="AE4" s="4">
        <v>21.4</v>
      </c>
      <c r="AF4" s="4">
        <v>51.9</v>
      </c>
      <c r="AG4" s="4">
        <v>60.4</v>
      </c>
      <c r="AI4" s="4">
        <f>SUM(C4:AG4)</f>
        <v>1731.5000000000005</v>
      </c>
      <c r="AJ4" s="6">
        <f>AVERAGE(C4:AG4)</f>
        <v>55.854838709677431</v>
      </c>
      <c r="AK4" s="17"/>
    </row>
    <row r="5" spans="1:40" x14ac:dyDescent="0.25">
      <c r="A5" s="2" t="s">
        <v>16</v>
      </c>
      <c r="B5">
        <v>36495</v>
      </c>
      <c r="C5">
        <v>36559</v>
      </c>
      <c r="D5">
        <v>36622</v>
      </c>
      <c r="E5">
        <v>36683</v>
      </c>
      <c r="F5">
        <v>36745</v>
      </c>
      <c r="G5">
        <v>36805</v>
      </c>
      <c r="H5">
        <v>36865</v>
      </c>
      <c r="I5">
        <v>36926</v>
      </c>
      <c r="J5">
        <v>36973</v>
      </c>
      <c r="K5">
        <v>37036</v>
      </c>
      <c r="L5">
        <v>37105</v>
      </c>
      <c r="M5">
        <v>37169</v>
      </c>
      <c r="N5">
        <v>37232</v>
      </c>
      <c r="O5">
        <v>37287</v>
      </c>
      <c r="P5">
        <v>37351</v>
      </c>
      <c r="Q5">
        <v>37416</v>
      </c>
      <c r="R5">
        <v>37479</v>
      </c>
      <c r="S5">
        <v>37524</v>
      </c>
      <c r="T5">
        <v>37566</v>
      </c>
      <c r="U5">
        <v>37625</v>
      </c>
      <c r="V5">
        <v>37687</v>
      </c>
      <c r="W5">
        <v>37750</v>
      </c>
      <c r="X5">
        <v>37793</v>
      </c>
      <c r="Y5">
        <v>37840</v>
      </c>
      <c r="Z5">
        <v>37899</v>
      </c>
      <c r="AA5">
        <v>37968</v>
      </c>
      <c r="AB5">
        <v>38005</v>
      </c>
      <c r="AC5">
        <v>38060</v>
      </c>
      <c r="AD5">
        <v>38094</v>
      </c>
      <c r="AE5">
        <v>38116</v>
      </c>
      <c r="AF5">
        <v>38168</v>
      </c>
      <c r="AG5">
        <v>38228</v>
      </c>
      <c r="AI5">
        <f>MAX(C5:AG5)-B5</f>
        <v>1733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382" priority="1" stopIfTrue="1" operator="greaterThan">
      <formula>17</formula>
    </cfRule>
    <cfRule type="cellIs" dxfId="1381" priority="2" stopIfTrue="1" operator="between">
      <formula>10</formula>
      <formula>15</formula>
    </cfRule>
    <cfRule type="cellIs" dxfId="1380" priority="3" stopIfTrue="1" operator="between">
      <formula>15</formula>
      <formula>17</formula>
    </cfRule>
  </conditionalFormatting>
  <conditionalFormatting sqref="B4:AG4">
    <cfRule type="cellIs" dxfId="1379" priority="4" stopIfTrue="1" operator="greaterThan">
      <formula>50</formula>
    </cfRule>
    <cfRule type="cellIs" dxfId="1378" priority="5" stopIfTrue="1" operator="between">
      <formula>25</formula>
      <formula>35</formula>
    </cfRule>
    <cfRule type="cellIs" dxfId="1377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M2" t="s">
        <v>6</v>
      </c>
      <c r="AN2" s="20">
        <f>Monate!FI6</f>
        <v>0</v>
      </c>
    </row>
    <row r="3" spans="1:40" x14ac:dyDescent="0.25">
      <c r="A3" s="2" t="s">
        <v>15</v>
      </c>
      <c r="B3" s="11"/>
      <c r="C3" s="11"/>
      <c r="D3" s="11"/>
      <c r="E3" s="11"/>
      <c r="F3" s="11"/>
      <c r="G3" s="11"/>
      <c r="H3" s="11"/>
      <c r="I3" s="11"/>
      <c r="J3" s="11">
        <v>8.8230000000000004</v>
      </c>
      <c r="K3" s="11">
        <v>9.3230000000000004</v>
      </c>
      <c r="L3" s="11">
        <v>8.859</v>
      </c>
      <c r="M3" s="11">
        <v>8.734</v>
      </c>
      <c r="N3" s="11">
        <v>10</v>
      </c>
      <c r="O3" s="11">
        <v>9.9870000000000001</v>
      </c>
      <c r="P3" s="11">
        <v>10</v>
      </c>
      <c r="Q3" s="11">
        <v>8.3729999999999993</v>
      </c>
      <c r="R3" s="11">
        <v>10</v>
      </c>
      <c r="S3" s="11">
        <v>8.5289999999999999</v>
      </c>
      <c r="T3" s="11">
        <v>8.3689999999999998</v>
      </c>
      <c r="U3" s="11">
        <v>8.1140000000000008</v>
      </c>
      <c r="V3" s="11">
        <v>8.0649999999999995</v>
      </c>
      <c r="W3" s="11">
        <v>8.5060000000000002</v>
      </c>
      <c r="X3" s="11">
        <v>10</v>
      </c>
      <c r="Y3" s="11">
        <v>9.9339999999999993</v>
      </c>
      <c r="Z3" s="11">
        <v>10</v>
      </c>
      <c r="AA3" s="11">
        <v>9.4329999999999998</v>
      </c>
      <c r="AB3" s="11">
        <v>10</v>
      </c>
      <c r="AC3" s="11">
        <v>8.6449999999999996</v>
      </c>
      <c r="AD3" s="11">
        <v>9.907</v>
      </c>
      <c r="AE3" s="11">
        <v>9.8989999999999991</v>
      </c>
      <c r="AF3" s="11">
        <v>5.8689999999999998</v>
      </c>
      <c r="AG3" s="11">
        <v>10</v>
      </c>
      <c r="AH3" s="11"/>
      <c r="AI3" s="11"/>
      <c r="AM3" s="5"/>
    </row>
    <row r="4" spans="1:40" s="4" customFormat="1" x14ac:dyDescent="0.25">
      <c r="A4" s="3" t="s">
        <v>7</v>
      </c>
      <c r="B4" s="4">
        <v>63.7</v>
      </c>
      <c r="C4" s="4">
        <v>61</v>
      </c>
      <c r="D4" s="4">
        <v>57.2</v>
      </c>
      <c r="E4" s="4">
        <v>45.4</v>
      </c>
      <c r="F4" s="4">
        <v>55.7</v>
      </c>
      <c r="G4" s="4">
        <v>35.1</v>
      </c>
      <c r="H4" s="4">
        <v>16.600000000000001</v>
      </c>
      <c r="I4" s="4">
        <v>52.8</v>
      </c>
      <c r="J4" s="4">
        <v>63.2</v>
      </c>
      <c r="K4" s="4">
        <v>56.5</v>
      </c>
      <c r="L4" s="4">
        <v>61.9</v>
      </c>
      <c r="M4" s="4">
        <v>61.4</v>
      </c>
      <c r="N4" s="4">
        <v>39</v>
      </c>
      <c r="O4" s="4">
        <v>54.7</v>
      </c>
      <c r="P4" s="4">
        <v>52.2</v>
      </c>
      <c r="Q4" s="4">
        <v>59</v>
      </c>
      <c r="R4" s="4">
        <v>43</v>
      </c>
      <c r="S4" s="4">
        <v>58.9</v>
      </c>
      <c r="T4" s="4">
        <v>57.6</v>
      </c>
      <c r="U4" s="4">
        <v>56.5</v>
      </c>
      <c r="V4" s="4">
        <v>55</v>
      </c>
      <c r="W4" s="4">
        <v>53.5</v>
      </c>
      <c r="X4" s="4">
        <v>55.6</v>
      </c>
      <c r="Y4" s="4">
        <v>35.4</v>
      </c>
      <c r="Z4" s="4">
        <v>28.3</v>
      </c>
      <c r="AA4" s="4">
        <v>36.5</v>
      </c>
      <c r="AB4" s="4">
        <v>62.1</v>
      </c>
      <c r="AC4" s="4">
        <v>58.1</v>
      </c>
      <c r="AD4" s="4">
        <v>41.3</v>
      </c>
      <c r="AE4" s="4">
        <v>50.8</v>
      </c>
      <c r="AF4" s="4">
        <v>12.8</v>
      </c>
      <c r="AG4" s="4">
        <v>15.4</v>
      </c>
      <c r="AI4" s="4">
        <f>SUM(C4:AG4)</f>
        <v>1492.4999999999998</v>
      </c>
      <c r="AJ4" s="6">
        <f>AVERAGE(C4:AG4)</f>
        <v>48.145161290322577</v>
      </c>
      <c r="AK4" s="17"/>
    </row>
    <row r="5" spans="1:40" x14ac:dyDescent="0.25">
      <c r="A5" s="2" t="s">
        <v>16</v>
      </c>
      <c r="B5">
        <v>3117</v>
      </c>
      <c r="C5">
        <f t="shared" ref="C5:I5" si="0">B5+C4</f>
        <v>3178</v>
      </c>
      <c r="D5">
        <f t="shared" si="0"/>
        <v>3235.2</v>
      </c>
      <c r="E5">
        <f t="shared" si="0"/>
        <v>3280.6</v>
      </c>
      <c r="F5">
        <f t="shared" si="0"/>
        <v>3336.2999999999997</v>
      </c>
      <c r="G5">
        <f t="shared" si="0"/>
        <v>3371.3999999999996</v>
      </c>
      <c r="H5">
        <f t="shared" si="0"/>
        <v>3387.9999999999995</v>
      </c>
      <c r="I5">
        <f t="shared" si="0"/>
        <v>3440.7999999999997</v>
      </c>
      <c r="J5">
        <v>3505</v>
      </c>
      <c r="K5">
        <v>3562</v>
      </c>
      <c r="L5">
        <v>3624</v>
      </c>
      <c r="M5">
        <v>3685</v>
      </c>
      <c r="N5">
        <v>3725</v>
      </c>
      <c r="O5">
        <v>3779</v>
      </c>
      <c r="P5">
        <v>3832</v>
      </c>
      <c r="Q5">
        <v>3891</v>
      </c>
      <c r="R5">
        <v>3934</v>
      </c>
      <c r="S5">
        <v>3993</v>
      </c>
      <c r="T5">
        <v>4050</v>
      </c>
      <c r="U5">
        <v>4107</v>
      </c>
      <c r="V5">
        <v>4162</v>
      </c>
      <c r="W5">
        <v>4215</v>
      </c>
      <c r="X5">
        <v>4271</v>
      </c>
      <c r="Y5">
        <v>4306</v>
      </c>
      <c r="Z5">
        <v>4335</v>
      </c>
      <c r="AA5">
        <v>4371</v>
      </c>
      <c r="AB5">
        <v>4433</v>
      </c>
      <c r="AC5">
        <v>4492</v>
      </c>
      <c r="AD5">
        <v>4533</v>
      </c>
      <c r="AE5">
        <v>4584</v>
      </c>
      <c r="AF5">
        <v>4597</v>
      </c>
      <c r="AG5">
        <v>4612</v>
      </c>
      <c r="AI5">
        <f>MAX(C5:AG5)-B5</f>
        <v>1495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592" priority="1" stopIfTrue="1" operator="greaterThan">
      <formula>17</formula>
    </cfRule>
    <cfRule type="cellIs" dxfId="1591" priority="2" stopIfTrue="1" operator="between">
      <formula>10</formula>
      <formula>15</formula>
    </cfRule>
    <cfRule type="cellIs" dxfId="1590" priority="3" stopIfTrue="1" operator="between">
      <formula>15</formula>
      <formula>17</formula>
    </cfRule>
  </conditionalFormatting>
  <conditionalFormatting sqref="B4:AG4">
    <cfRule type="cellIs" dxfId="1589" priority="4" stopIfTrue="1" operator="greaterThan">
      <formula>50</formula>
    </cfRule>
    <cfRule type="cellIs" dxfId="1588" priority="5" stopIfTrue="1" operator="between">
      <formula>25</formula>
      <formula>35</formula>
    </cfRule>
    <cfRule type="cellIs" dxfId="1587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9.8759999999999994</v>
      </c>
      <c r="C3" s="11">
        <v>10</v>
      </c>
      <c r="D3" s="11">
        <v>10</v>
      </c>
      <c r="E3" s="11">
        <v>8.4079999999999995</v>
      </c>
      <c r="F3" s="11">
        <v>9.08</v>
      </c>
      <c r="G3" s="11">
        <v>8.5820000000000007</v>
      </c>
      <c r="H3" s="11">
        <v>8.5739999999999998</v>
      </c>
      <c r="I3" s="11">
        <v>8.0329999999999995</v>
      </c>
      <c r="J3" s="11">
        <v>10</v>
      </c>
      <c r="K3" s="11">
        <v>5.0039999999999996</v>
      </c>
      <c r="L3" s="11">
        <v>10</v>
      </c>
      <c r="M3" s="11">
        <v>8.2409999999999997</v>
      </c>
      <c r="N3" s="11">
        <v>8.173</v>
      </c>
      <c r="O3" s="11">
        <v>10</v>
      </c>
      <c r="P3" s="11">
        <v>9.9459999999999997</v>
      </c>
      <c r="Q3" s="11">
        <v>4.0830000000000002</v>
      </c>
      <c r="R3" s="11">
        <v>9.59</v>
      </c>
      <c r="S3" s="11">
        <v>10</v>
      </c>
      <c r="T3" s="11">
        <v>10</v>
      </c>
      <c r="U3" s="11">
        <v>7.0810000000000004</v>
      </c>
      <c r="V3" s="11">
        <v>8.8040000000000003</v>
      </c>
      <c r="W3" s="11">
        <v>8.3699999999999992</v>
      </c>
      <c r="X3" s="11">
        <v>8.2669999999999995</v>
      </c>
      <c r="Y3" s="11">
        <v>10</v>
      </c>
      <c r="Z3" s="11">
        <v>5.4630000000000001</v>
      </c>
      <c r="AA3" s="11">
        <v>10</v>
      </c>
      <c r="AB3" s="11">
        <v>8.5500000000000007</v>
      </c>
      <c r="AC3" s="11">
        <v>8.1370000000000005</v>
      </c>
      <c r="AD3" s="11">
        <v>8.1479999999999997</v>
      </c>
      <c r="AE3" s="11">
        <v>7.9169999999999998</v>
      </c>
      <c r="AF3" s="11">
        <v>8.0630000000000006</v>
      </c>
      <c r="AG3" s="11">
        <v>7.7830000000000004</v>
      </c>
      <c r="AH3" s="11"/>
      <c r="AI3" s="11"/>
      <c r="AM3" s="5"/>
    </row>
    <row r="4" spans="1:40" s="4" customFormat="1" x14ac:dyDescent="0.25">
      <c r="A4" s="3" t="s">
        <v>7</v>
      </c>
      <c r="B4" s="4">
        <v>60.4</v>
      </c>
      <c r="C4" s="24">
        <v>23.8</v>
      </c>
      <c r="D4" s="24">
        <v>52.4</v>
      </c>
      <c r="E4" s="24">
        <v>60.7</v>
      </c>
      <c r="F4" s="24">
        <v>33</v>
      </c>
      <c r="G4" s="24">
        <v>59.7</v>
      </c>
      <c r="H4" s="24">
        <v>57.9</v>
      </c>
      <c r="I4" s="24">
        <v>56.3</v>
      </c>
      <c r="J4" s="25">
        <v>54</v>
      </c>
      <c r="K4" s="25">
        <v>21</v>
      </c>
      <c r="L4" s="25">
        <v>58.4</v>
      </c>
      <c r="M4" s="25">
        <v>57.1</v>
      </c>
      <c r="N4" s="25">
        <v>57.4</v>
      </c>
      <c r="O4" s="25">
        <v>47.1</v>
      </c>
      <c r="P4" s="25">
        <v>20.6</v>
      </c>
      <c r="Q4" s="25">
        <v>21.4</v>
      </c>
      <c r="R4" s="24">
        <v>20.8</v>
      </c>
      <c r="S4" s="24">
        <v>25.4</v>
      </c>
      <c r="T4" s="24">
        <v>29</v>
      </c>
      <c r="U4" s="24">
        <v>21.7</v>
      </c>
      <c r="V4" s="24">
        <v>54.4</v>
      </c>
      <c r="W4" s="24">
        <v>57</v>
      </c>
      <c r="X4" s="24">
        <v>55.7</v>
      </c>
      <c r="Y4" s="4">
        <v>20</v>
      </c>
      <c r="Z4" s="4">
        <v>13.4</v>
      </c>
      <c r="AA4" s="4">
        <v>56</v>
      </c>
      <c r="AB4" s="4">
        <v>54.6</v>
      </c>
      <c r="AC4" s="4">
        <v>50</v>
      </c>
      <c r="AD4" s="4">
        <v>52</v>
      </c>
      <c r="AE4" s="4">
        <v>51.2</v>
      </c>
      <c r="AF4" s="4">
        <v>51.6</v>
      </c>
      <c r="AG4" s="4">
        <v>50.8</v>
      </c>
      <c r="AI4" s="4">
        <f>SUM(C4:AG4)</f>
        <v>1344.3999999999996</v>
      </c>
      <c r="AJ4" s="6">
        <f>AVERAGE(C4:AG4)</f>
        <v>43.367741935483856</v>
      </c>
      <c r="AK4" s="17"/>
    </row>
    <row r="5" spans="1:40" x14ac:dyDescent="0.25">
      <c r="A5" s="2" t="s">
        <v>16</v>
      </c>
      <c r="B5">
        <v>38228</v>
      </c>
      <c r="C5">
        <v>38252</v>
      </c>
      <c r="D5">
        <v>38305</v>
      </c>
      <c r="E5">
        <v>38365</v>
      </c>
      <c r="F5">
        <v>38398</v>
      </c>
      <c r="G5">
        <v>38458</v>
      </c>
      <c r="H5">
        <v>38516</v>
      </c>
      <c r="I5">
        <v>38572</v>
      </c>
      <c r="J5">
        <v>38626</v>
      </c>
      <c r="K5">
        <v>38647</v>
      </c>
      <c r="L5">
        <v>38706</v>
      </c>
      <c r="M5">
        <v>38763</v>
      </c>
      <c r="N5">
        <v>38821</v>
      </c>
      <c r="O5">
        <v>38868</v>
      </c>
      <c r="P5">
        <v>38888</v>
      </c>
      <c r="Q5">
        <v>38910</v>
      </c>
      <c r="R5">
        <v>38931</v>
      </c>
      <c r="S5">
        <v>38956</v>
      </c>
      <c r="T5">
        <v>38985</v>
      </c>
      <c r="U5">
        <v>39007</v>
      </c>
      <c r="V5">
        <v>39061</v>
      </c>
      <c r="W5">
        <v>39119</v>
      </c>
      <c r="X5">
        <v>39174</v>
      </c>
      <c r="Y5">
        <v>39194</v>
      </c>
      <c r="Z5">
        <v>39208</v>
      </c>
      <c r="AA5">
        <v>39264</v>
      </c>
      <c r="AB5">
        <v>39318</v>
      </c>
      <c r="AC5">
        <v>39369</v>
      </c>
      <c r="AD5">
        <v>39421</v>
      </c>
      <c r="AE5">
        <v>39472</v>
      </c>
      <c r="AF5">
        <v>39523</v>
      </c>
      <c r="AG5">
        <v>39574</v>
      </c>
      <c r="AI5">
        <f>MAX(C5:AG5)-B5</f>
        <v>1346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376" priority="1" stopIfTrue="1" operator="greaterThan">
      <formula>17</formula>
    </cfRule>
    <cfRule type="cellIs" dxfId="1375" priority="2" stopIfTrue="1" operator="between">
      <formula>10</formula>
      <formula>15</formula>
    </cfRule>
    <cfRule type="cellIs" dxfId="1374" priority="3" stopIfTrue="1" operator="between">
      <formula>15</formula>
      <formula>17</formula>
    </cfRule>
  </conditionalFormatting>
  <conditionalFormatting sqref="B4:AG4">
    <cfRule type="cellIs" dxfId="1373" priority="4" stopIfTrue="1" operator="greaterThan">
      <formula>50</formula>
    </cfRule>
    <cfRule type="cellIs" dxfId="1372" priority="5" stopIfTrue="1" operator="between">
      <formula>25</formula>
      <formula>35</formula>
    </cfRule>
    <cfRule type="cellIs" dxfId="1371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7.7830000000000004</v>
      </c>
      <c r="C3" s="11">
        <v>5.8620000000000001</v>
      </c>
      <c r="D3" s="11">
        <v>10</v>
      </c>
      <c r="E3" s="11">
        <v>10</v>
      </c>
      <c r="F3" s="11">
        <v>10</v>
      </c>
      <c r="G3" s="11">
        <v>3.6429999999999998</v>
      </c>
      <c r="H3" s="11">
        <v>10</v>
      </c>
      <c r="I3" s="11">
        <v>9.9420000000000002</v>
      </c>
      <c r="J3" s="11">
        <v>9.8940000000000001</v>
      </c>
      <c r="K3" s="11">
        <v>8.7870000000000008</v>
      </c>
      <c r="L3" s="11">
        <v>8.8870000000000005</v>
      </c>
      <c r="M3" s="11">
        <v>10</v>
      </c>
      <c r="N3" s="11">
        <v>9.1649999999999991</v>
      </c>
      <c r="O3" s="11">
        <v>8.6129999999999995</v>
      </c>
      <c r="P3" s="11">
        <v>10</v>
      </c>
      <c r="Q3" s="11">
        <v>3.7250000000000001</v>
      </c>
      <c r="R3" s="11">
        <v>10</v>
      </c>
      <c r="S3" s="11">
        <v>8.9009999999999998</v>
      </c>
      <c r="T3" s="11">
        <v>6.931</v>
      </c>
      <c r="U3" s="11">
        <v>10</v>
      </c>
      <c r="V3" s="11">
        <v>10</v>
      </c>
      <c r="W3" s="11">
        <v>9.9</v>
      </c>
      <c r="X3" s="11">
        <v>9.2840000000000007</v>
      </c>
      <c r="Y3" s="11">
        <v>4.7190000000000003</v>
      </c>
      <c r="Z3" s="11">
        <v>9.9540000000000006</v>
      </c>
      <c r="AA3" s="11">
        <v>8.0250000000000004</v>
      </c>
      <c r="AB3" s="11">
        <v>9.657</v>
      </c>
      <c r="AC3" s="11">
        <v>2.6269999999999998</v>
      </c>
      <c r="AD3" s="11">
        <v>9.3369999999999997</v>
      </c>
      <c r="AE3" s="11">
        <v>8.5120000000000005</v>
      </c>
      <c r="AF3" s="11">
        <v>7.65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50.8</v>
      </c>
      <c r="C4" s="24">
        <v>14</v>
      </c>
      <c r="D4" s="24">
        <v>29.6</v>
      </c>
      <c r="E4" s="24">
        <v>25.4</v>
      </c>
      <c r="F4" s="24">
        <v>41.3</v>
      </c>
      <c r="G4" s="24">
        <v>16.3</v>
      </c>
      <c r="H4" s="24">
        <v>40.200000000000003</v>
      </c>
      <c r="I4" s="24">
        <v>54.1</v>
      </c>
      <c r="J4" s="25">
        <v>52.1</v>
      </c>
      <c r="K4" s="25">
        <v>50.6</v>
      </c>
      <c r="L4" s="25">
        <v>43.9</v>
      </c>
      <c r="M4" s="25">
        <v>40.9</v>
      </c>
      <c r="N4" s="25">
        <v>45.1</v>
      </c>
      <c r="O4" s="25">
        <v>32.6</v>
      </c>
      <c r="P4" s="25">
        <v>37.9</v>
      </c>
      <c r="Q4" s="25">
        <v>19.600000000000001</v>
      </c>
      <c r="R4" s="24">
        <v>28.7</v>
      </c>
      <c r="S4" s="24">
        <v>12.3</v>
      </c>
      <c r="T4" s="24">
        <v>16.600000000000001</v>
      </c>
      <c r="U4" s="24">
        <v>35.4</v>
      </c>
      <c r="V4" s="24">
        <v>37.4</v>
      </c>
      <c r="W4" s="24">
        <v>48.5</v>
      </c>
      <c r="X4" s="24">
        <v>24.1</v>
      </c>
      <c r="Y4" s="4">
        <v>9</v>
      </c>
      <c r="Z4" s="4">
        <v>49.6</v>
      </c>
      <c r="AA4" s="4">
        <v>48.8</v>
      </c>
      <c r="AB4" s="4">
        <v>35.5</v>
      </c>
      <c r="AC4" s="4">
        <v>13.5</v>
      </c>
      <c r="AD4" s="4">
        <v>38.1</v>
      </c>
      <c r="AE4" s="4">
        <v>43.8</v>
      </c>
      <c r="AF4" s="4">
        <v>47.9</v>
      </c>
      <c r="AI4" s="4">
        <f>SUM(C4:AG4)</f>
        <v>1032.8</v>
      </c>
      <c r="AJ4" s="6">
        <f>AVERAGE(C4:AG4)</f>
        <v>34.426666666666662</v>
      </c>
      <c r="AK4" s="17"/>
    </row>
    <row r="5" spans="1:40" x14ac:dyDescent="0.25">
      <c r="A5" s="2" t="s">
        <v>16</v>
      </c>
      <c r="B5">
        <v>39574</v>
      </c>
      <c r="C5">
        <v>39588</v>
      </c>
      <c r="D5">
        <v>39618</v>
      </c>
      <c r="E5">
        <v>39643</v>
      </c>
      <c r="F5">
        <v>39685</v>
      </c>
      <c r="G5">
        <v>39701</v>
      </c>
      <c r="H5">
        <v>39741</v>
      </c>
      <c r="I5">
        <v>39796</v>
      </c>
      <c r="J5">
        <v>39848</v>
      </c>
      <c r="K5">
        <v>39898</v>
      </c>
      <c r="L5">
        <v>39942</v>
      </c>
      <c r="M5">
        <v>39983</v>
      </c>
      <c r="N5">
        <v>40028</v>
      </c>
      <c r="O5">
        <v>40061</v>
      </c>
      <c r="P5">
        <v>40099</v>
      </c>
      <c r="Q5">
        <v>40119</v>
      </c>
      <c r="R5">
        <v>40147</v>
      </c>
      <c r="S5">
        <v>40160</v>
      </c>
      <c r="T5">
        <v>40176</v>
      </c>
      <c r="U5">
        <v>40212</v>
      </c>
      <c r="V5">
        <v>40249</v>
      </c>
      <c r="W5">
        <v>40298</v>
      </c>
      <c r="X5">
        <v>40322</v>
      </c>
      <c r="Y5">
        <v>40331</v>
      </c>
      <c r="Z5">
        <v>40381</v>
      </c>
      <c r="AA5">
        <v>40429</v>
      </c>
      <c r="AB5">
        <v>40465</v>
      </c>
      <c r="AC5">
        <v>40478</v>
      </c>
      <c r="AD5">
        <v>40517</v>
      </c>
      <c r="AE5">
        <v>40560</v>
      </c>
      <c r="AF5">
        <v>40608</v>
      </c>
      <c r="AI5">
        <f>MAX(C5:AG5)-B5</f>
        <v>1034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370" priority="1" stopIfTrue="1" operator="greaterThan">
      <formula>17</formula>
    </cfRule>
    <cfRule type="cellIs" dxfId="1369" priority="2" stopIfTrue="1" operator="between">
      <formula>10</formula>
      <formula>15</formula>
    </cfRule>
    <cfRule type="cellIs" dxfId="1368" priority="3" stopIfTrue="1" operator="between">
      <formula>15</formula>
      <formula>17</formula>
    </cfRule>
  </conditionalFormatting>
  <conditionalFormatting sqref="B4:AG4">
    <cfRule type="cellIs" dxfId="1367" priority="4" stopIfTrue="1" operator="greaterThan">
      <formula>50</formula>
    </cfRule>
    <cfRule type="cellIs" dxfId="1366" priority="5" stopIfTrue="1" operator="between">
      <formula>25</formula>
      <formula>35</formula>
    </cfRule>
    <cfRule type="cellIs" dxfId="1365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7.65</v>
      </c>
      <c r="C3" s="11">
        <v>8.7219999999999995</v>
      </c>
      <c r="D3" s="11">
        <v>7.3680000000000003</v>
      </c>
      <c r="E3" s="11">
        <v>9.1389999999999993</v>
      </c>
      <c r="F3" s="11">
        <v>8.3699999999999992</v>
      </c>
      <c r="G3" s="11">
        <v>8.7319999999999993</v>
      </c>
      <c r="H3" s="11">
        <v>3.0270000000000001</v>
      </c>
      <c r="I3" s="11">
        <v>9.343</v>
      </c>
      <c r="J3" s="11">
        <v>10</v>
      </c>
      <c r="K3" s="11">
        <v>7.1059999999999999</v>
      </c>
      <c r="L3" s="11">
        <v>3.4540000000000002</v>
      </c>
      <c r="M3" s="11">
        <v>7.5220000000000002</v>
      </c>
      <c r="N3" s="11">
        <v>8.8249999999999993</v>
      </c>
      <c r="O3" s="11">
        <v>2.2469999999999999</v>
      </c>
      <c r="P3" s="11">
        <v>9.4770000000000003</v>
      </c>
      <c r="Q3" s="11">
        <v>2.218</v>
      </c>
      <c r="R3" s="11">
        <v>7.6360000000000001</v>
      </c>
      <c r="S3" s="11">
        <v>7.4020000000000001</v>
      </c>
      <c r="T3" s="11">
        <v>1.492</v>
      </c>
      <c r="U3" s="11">
        <v>4.2649999999999997</v>
      </c>
      <c r="V3" s="11">
        <v>7.3310000000000004</v>
      </c>
      <c r="W3" s="11">
        <v>8.3460000000000001</v>
      </c>
      <c r="X3" s="11">
        <v>4.952</v>
      </c>
      <c r="Y3" s="11">
        <v>8.5890000000000004</v>
      </c>
      <c r="Z3" s="11">
        <v>6.9039999999999999</v>
      </c>
      <c r="AA3" s="11">
        <v>5.5759999999999996</v>
      </c>
      <c r="AB3" s="11">
        <v>8.4369999999999994</v>
      </c>
      <c r="AC3" s="11">
        <v>6.4169999999999998</v>
      </c>
      <c r="AD3" s="11">
        <v>8.1669999999999998</v>
      </c>
      <c r="AE3" s="11">
        <v>7.556</v>
      </c>
      <c r="AF3" s="11">
        <v>5.58</v>
      </c>
      <c r="AG3" s="11">
        <v>1.8160000000000001</v>
      </c>
      <c r="AH3" s="11"/>
      <c r="AI3" s="11"/>
      <c r="AM3" s="5"/>
    </row>
    <row r="4" spans="1:40" s="4" customFormat="1" x14ac:dyDescent="0.25">
      <c r="A4" s="3" t="s">
        <v>7</v>
      </c>
      <c r="B4" s="4">
        <v>47.9</v>
      </c>
      <c r="C4" s="24">
        <v>45.5</v>
      </c>
      <c r="D4" s="24">
        <v>43.9</v>
      </c>
      <c r="E4" s="24">
        <v>35.299999999999997</v>
      </c>
      <c r="F4" s="24">
        <v>47.5</v>
      </c>
      <c r="G4" s="24">
        <v>34</v>
      </c>
      <c r="H4" s="24">
        <v>8.5</v>
      </c>
      <c r="I4" s="24">
        <v>15.8</v>
      </c>
      <c r="J4" s="25">
        <v>29.5</v>
      </c>
      <c r="K4" s="25">
        <v>42.6</v>
      </c>
      <c r="L4" s="25">
        <v>11.3</v>
      </c>
      <c r="M4" s="25">
        <v>18</v>
      </c>
      <c r="N4" s="25">
        <v>32.6</v>
      </c>
      <c r="O4" s="25">
        <v>7.6</v>
      </c>
      <c r="P4" s="25">
        <v>23.8</v>
      </c>
      <c r="Q4" s="25">
        <v>9</v>
      </c>
      <c r="R4" s="24">
        <v>15.4</v>
      </c>
      <c r="S4" s="24">
        <v>15.6</v>
      </c>
      <c r="T4" s="24">
        <v>5</v>
      </c>
      <c r="U4" s="24">
        <v>13.3</v>
      </c>
      <c r="V4" s="24">
        <v>36</v>
      </c>
      <c r="W4" s="24">
        <v>36.200000000000003</v>
      </c>
      <c r="X4" s="24">
        <v>18.5</v>
      </c>
      <c r="Y4" s="4">
        <v>31.3</v>
      </c>
      <c r="Z4" s="4">
        <v>28</v>
      </c>
      <c r="AA4" s="4">
        <v>24.7</v>
      </c>
      <c r="AB4" s="4">
        <v>34.799999999999997</v>
      </c>
      <c r="AC4" s="4">
        <v>33.299999999999997</v>
      </c>
      <c r="AD4" s="4">
        <v>30.8</v>
      </c>
      <c r="AE4" s="4">
        <v>17.600000000000001</v>
      </c>
      <c r="AF4" s="4">
        <v>30.7</v>
      </c>
      <c r="AG4" s="4">
        <v>8.1</v>
      </c>
      <c r="AI4" s="4">
        <f>SUM(C4:AG4)</f>
        <v>784.2</v>
      </c>
      <c r="AJ4" s="6">
        <f>AVERAGE(C4:AG4)</f>
        <v>25.296774193548387</v>
      </c>
      <c r="AK4" s="17"/>
    </row>
    <row r="5" spans="1:40" x14ac:dyDescent="0.25">
      <c r="A5" s="2" t="s">
        <v>16</v>
      </c>
      <c r="B5">
        <v>40608</v>
      </c>
      <c r="C5">
        <v>40654</v>
      </c>
      <c r="D5">
        <v>40698</v>
      </c>
      <c r="E5">
        <v>40733</v>
      </c>
      <c r="F5">
        <v>40781</v>
      </c>
      <c r="G5">
        <v>40815</v>
      </c>
      <c r="H5">
        <v>40823</v>
      </c>
      <c r="I5">
        <v>40839</v>
      </c>
      <c r="J5">
        <v>40869</v>
      </c>
      <c r="K5">
        <v>40911</v>
      </c>
      <c r="L5">
        <v>40923</v>
      </c>
      <c r="M5">
        <v>40941</v>
      </c>
      <c r="N5">
        <v>40973</v>
      </c>
      <c r="O5">
        <v>40981</v>
      </c>
      <c r="P5">
        <v>41005</v>
      </c>
      <c r="Q5">
        <v>41014</v>
      </c>
      <c r="R5">
        <v>41029</v>
      </c>
      <c r="S5">
        <v>41045</v>
      </c>
      <c r="T5">
        <v>41050</v>
      </c>
      <c r="U5">
        <v>41063</v>
      </c>
      <c r="V5">
        <v>41099</v>
      </c>
      <c r="W5">
        <v>41136</v>
      </c>
      <c r="X5">
        <v>41154</v>
      </c>
      <c r="Y5">
        <v>41186</v>
      </c>
      <c r="Z5">
        <v>41214</v>
      </c>
      <c r="AA5">
        <v>41238</v>
      </c>
      <c r="AB5">
        <v>41273</v>
      </c>
      <c r="AC5">
        <v>41307</v>
      </c>
      <c r="AD5">
        <v>41337</v>
      </c>
      <c r="AE5">
        <v>41355</v>
      </c>
      <c r="AF5">
        <v>41386</v>
      </c>
      <c r="AG5">
        <v>41394</v>
      </c>
      <c r="AI5">
        <f>MAX(C5:AG5)-B5</f>
        <v>786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364" priority="1" stopIfTrue="1" operator="greaterThan">
      <formula>17</formula>
    </cfRule>
    <cfRule type="cellIs" dxfId="1363" priority="2" stopIfTrue="1" operator="between">
      <formula>10</formula>
      <formula>15</formula>
    </cfRule>
    <cfRule type="cellIs" dxfId="1362" priority="3" stopIfTrue="1" operator="between">
      <formula>15</formula>
      <formula>17</formula>
    </cfRule>
  </conditionalFormatting>
  <conditionalFormatting sqref="B4:AG4">
    <cfRule type="cellIs" dxfId="1361" priority="4" stopIfTrue="1" operator="greaterThan">
      <formula>50</formula>
    </cfRule>
    <cfRule type="cellIs" dxfId="1360" priority="5" stopIfTrue="1" operator="between">
      <formula>25</formula>
      <formula>35</formula>
    </cfRule>
    <cfRule type="cellIs" dxfId="1359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1.8160000000000001</v>
      </c>
      <c r="C3" s="11">
        <v>6.734</v>
      </c>
      <c r="D3" s="11">
        <v>6.6349999999999998</v>
      </c>
      <c r="E3" s="11">
        <v>4.8630000000000004</v>
      </c>
      <c r="F3" s="11">
        <v>6.3129999999999997</v>
      </c>
      <c r="G3" s="11">
        <v>5.7539999999999996</v>
      </c>
      <c r="H3" s="11">
        <v>6.1210000000000004</v>
      </c>
      <c r="I3" s="11">
        <v>5.5890000000000004</v>
      </c>
      <c r="J3" s="11">
        <v>5.6740000000000004</v>
      </c>
      <c r="K3" s="11">
        <v>7.7889999999999997</v>
      </c>
      <c r="L3" s="11">
        <v>5.56</v>
      </c>
      <c r="M3" s="11">
        <v>5.4359999999999999</v>
      </c>
      <c r="N3" s="11">
        <v>5.54</v>
      </c>
      <c r="O3" s="11">
        <v>6.7779999999999996</v>
      </c>
      <c r="P3" s="11">
        <v>5.194</v>
      </c>
      <c r="Q3" s="11">
        <v>6.0270000000000001</v>
      </c>
      <c r="R3" s="11">
        <v>5.3449999999999998</v>
      </c>
      <c r="S3" s="11">
        <v>6.2759999999999998</v>
      </c>
      <c r="T3" s="11">
        <v>5.141</v>
      </c>
      <c r="U3" s="11">
        <v>6.0039999999999996</v>
      </c>
      <c r="V3" s="11">
        <v>2.15</v>
      </c>
      <c r="W3" s="11">
        <v>7.0129999999999999</v>
      </c>
      <c r="X3" s="11">
        <v>0.60399999999999998</v>
      </c>
      <c r="Y3" s="11">
        <v>6.4870000000000001</v>
      </c>
      <c r="Z3" s="11">
        <v>5.5380000000000003</v>
      </c>
      <c r="AA3" s="11">
        <v>0.26100000000000001</v>
      </c>
      <c r="AB3" s="11">
        <v>1.722</v>
      </c>
      <c r="AC3" s="11">
        <v>4.7990000000000004</v>
      </c>
      <c r="AD3" s="11">
        <v>3.46</v>
      </c>
      <c r="AE3" s="11">
        <v>1.4610000000000001</v>
      </c>
      <c r="AF3" s="11">
        <v>4.766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8.1</v>
      </c>
      <c r="C4" s="24">
        <v>27.5</v>
      </c>
      <c r="D4" s="24">
        <v>20.5</v>
      </c>
      <c r="E4" s="24">
        <v>9</v>
      </c>
      <c r="F4" s="24">
        <v>30.7</v>
      </c>
      <c r="G4" s="24">
        <v>31.5</v>
      </c>
      <c r="H4" s="24">
        <v>30.7</v>
      </c>
      <c r="I4" s="24">
        <v>30</v>
      </c>
      <c r="J4" s="25">
        <v>29.6</v>
      </c>
      <c r="K4" s="25">
        <v>27.5</v>
      </c>
      <c r="L4" s="25">
        <v>28.8</v>
      </c>
      <c r="M4" s="25">
        <v>27.7</v>
      </c>
      <c r="N4" s="25">
        <v>13.3</v>
      </c>
      <c r="O4" s="25">
        <v>17.600000000000001</v>
      </c>
      <c r="P4" s="25">
        <v>18.7</v>
      </c>
      <c r="Q4" s="25">
        <v>16.600000000000001</v>
      </c>
      <c r="R4" s="24">
        <v>21.5</v>
      </c>
      <c r="S4" s="24">
        <v>20.8</v>
      </c>
      <c r="T4" s="24">
        <v>25.1</v>
      </c>
      <c r="U4" s="24">
        <v>21</v>
      </c>
      <c r="V4" s="24">
        <v>5.0999999999999996</v>
      </c>
      <c r="W4" s="24">
        <v>11.5</v>
      </c>
      <c r="X4" s="24">
        <v>1.9</v>
      </c>
      <c r="Y4" s="4">
        <v>11.7</v>
      </c>
      <c r="Z4" s="4">
        <v>23.4</v>
      </c>
      <c r="AA4" s="4">
        <v>1</v>
      </c>
      <c r="AB4" s="4">
        <v>4.3</v>
      </c>
      <c r="AC4" s="4">
        <v>14.7</v>
      </c>
      <c r="AD4" s="4">
        <v>5.6</v>
      </c>
      <c r="AE4" s="4">
        <v>5.6</v>
      </c>
      <c r="AF4" s="4">
        <v>14.8</v>
      </c>
      <c r="AI4" s="4">
        <f>SUM(C4:AG4)</f>
        <v>547.70000000000005</v>
      </c>
      <c r="AJ4" s="6">
        <f>AVERAGE(C4:AG4)</f>
        <v>18.256666666666668</v>
      </c>
      <c r="AK4" s="17"/>
    </row>
    <row r="5" spans="1:40" x14ac:dyDescent="0.25">
      <c r="A5" s="2" t="s">
        <v>16</v>
      </c>
      <c r="B5">
        <v>41394</v>
      </c>
      <c r="C5">
        <v>41422</v>
      </c>
      <c r="D5">
        <v>41442</v>
      </c>
      <c r="E5">
        <v>41451</v>
      </c>
      <c r="F5">
        <v>41482</v>
      </c>
      <c r="G5">
        <v>41514</v>
      </c>
      <c r="H5">
        <v>41544</v>
      </c>
      <c r="I5">
        <v>41574</v>
      </c>
      <c r="J5">
        <v>41604</v>
      </c>
      <c r="K5">
        <v>41631</v>
      </c>
      <c r="L5">
        <v>41660</v>
      </c>
      <c r="M5">
        <v>41688</v>
      </c>
      <c r="N5">
        <v>41701</v>
      </c>
      <c r="O5">
        <v>41719</v>
      </c>
      <c r="P5">
        <v>41738</v>
      </c>
      <c r="Q5">
        <v>41754</v>
      </c>
      <c r="R5">
        <v>41776</v>
      </c>
      <c r="S5">
        <v>41797</v>
      </c>
      <c r="T5">
        <v>41822</v>
      </c>
      <c r="U5">
        <v>41843</v>
      </c>
      <c r="V5">
        <v>41848</v>
      </c>
      <c r="W5">
        <v>41860</v>
      </c>
      <c r="X5">
        <v>41862</v>
      </c>
      <c r="Y5">
        <v>41874</v>
      </c>
      <c r="Z5">
        <v>41897</v>
      </c>
      <c r="AA5">
        <v>41898</v>
      </c>
      <c r="AB5">
        <v>41902</v>
      </c>
      <c r="AC5">
        <v>41917</v>
      </c>
      <c r="AD5">
        <v>41923</v>
      </c>
      <c r="AE5">
        <v>41928</v>
      </c>
      <c r="AF5">
        <v>41943</v>
      </c>
      <c r="AI5">
        <f>MAX(C5:AG5)-B5</f>
        <v>549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358" priority="1" stopIfTrue="1" operator="greaterThan">
      <formula>17</formula>
    </cfRule>
    <cfRule type="cellIs" dxfId="1357" priority="2" stopIfTrue="1" operator="between">
      <formula>10</formula>
      <formula>15</formula>
    </cfRule>
    <cfRule type="cellIs" dxfId="1356" priority="3" stopIfTrue="1" operator="between">
      <formula>15</formula>
      <formula>17</formula>
    </cfRule>
  </conditionalFormatting>
  <conditionalFormatting sqref="B4:AG4">
    <cfRule type="cellIs" dxfId="1355" priority="4" stopIfTrue="1" operator="greaterThan">
      <formula>50</formula>
    </cfRule>
    <cfRule type="cellIs" dxfId="1354" priority="5" stopIfTrue="1" operator="between">
      <formula>25</formula>
      <formula>35</formula>
    </cfRule>
    <cfRule type="cellIs" dxfId="1353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4.766</v>
      </c>
      <c r="C3" s="11">
        <v>5.51</v>
      </c>
      <c r="D3" s="11">
        <v>4.6310000000000002</v>
      </c>
      <c r="E3" s="11">
        <v>4.6159999999999997</v>
      </c>
      <c r="F3" s="11">
        <v>1.907</v>
      </c>
      <c r="G3" s="11">
        <v>1.881</v>
      </c>
      <c r="H3" s="11">
        <v>2.081</v>
      </c>
      <c r="I3" s="11">
        <v>4.2030000000000003</v>
      </c>
      <c r="J3" s="11">
        <v>2.4889999999999999</v>
      </c>
      <c r="K3" s="11">
        <v>1.978</v>
      </c>
      <c r="L3" s="11">
        <v>1.8240000000000001</v>
      </c>
      <c r="M3" s="11">
        <v>4.0179999999999998</v>
      </c>
      <c r="N3" s="11">
        <v>4.2939999999999996</v>
      </c>
      <c r="O3" s="11">
        <v>4.6100000000000003</v>
      </c>
      <c r="P3" s="11">
        <v>4.0869999999999997</v>
      </c>
      <c r="Q3" s="11">
        <v>4.343</v>
      </c>
      <c r="R3" s="11">
        <v>3.3159999999999998</v>
      </c>
      <c r="S3" s="11">
        <v>5.452</v>
      </c>
      <c r="T3" s="11">
        <v>5.7119999999999997</v>
      </c>
      <c r="U3" s="11">
        <v>3.919</v>
      </c>
      <c r="V3" s="11">
        <v>3.8860000000000001</v>
      </c>
      <c r="W3" s="11">
        <v>1.4730000000000001</v>
      </c>
      <c r="X3" s="11">
        <v>4.4989999999999997</v>
      </c>
      <c r="Y3" s="11">
        <v>4.3940000000000001</v>
      </c>
      <c r="Z3" s="11">
        <v>4.3369999999999997</v>
      </c>
      <c r="AA3" s="11">
        <v>4.0170000000000003</v>
      </c>
      <c r="AB3" s="11">
        <v>4.0650000000000004</v>
      </c>
      <c r="AC3" s="11">
        <v>4.2309999999999999</v>
      </c>
      <c r="AD3" s="11">
        <v>4.1779999999999999</v>
      </c>
      <c r="AE3" s="11">
        <v>4.1669999999999998</v>
      </c>
      <c r="AF3" s="11">
        <v>4.0709999999999997</v>
      </c>
      <c r="AG3" s="11">
        <v>2.1480000000000001</v>
      </c>
      <c r="AH3" s="11"/>
      <c r="AI3" s="11"/>
      <c r="AM3" s="5"/>
    </row>
    <row r="4" spans="1:40" s="4" customFormat="1" x14ac:dyDescent="0.25">
      <c r="A4" s="3" t="s">
        <v>7</v>
      </c>
      <c r="B4" s="4">
        <v>14.8</v>
      </c>
      <c r="C4" s="24">
        <v>13.7</v>
      </c>
      <c r="D4" s="24">
        <v>21.5</v>
      </c>
      <c r="E4" s="24">
        <v>20.8</v>
      </c>
      <c r="F4" s="24">
        <v>4.9000000000000004</v>
      </c>
      <c r="G4" s="24">
        <v>6.4</v>
      </c>
      <c r="H4" s="24">
        <v>6.4</v>
      </c>
      <c r="I4" s="24">
        <v>19.3</v>
      </c>
      <c r="J4" s="25">
        <v>8</v>
      </c>
      <c r="K4" s="25">
        <v>4.3</v>
      </c>
      <c r="L4" s="25">
        <v>6.4</v>
      </c>
      <c r="M4" s="25">
        <v>11.8</v>
      </c>
      <c r="N4" s="25">
        <v>19</v>
      </c>
      <c r="O4" s="25">
        <v>14.9</v>
      </c>
      <c r="P4" s="25">
        <v>18.100000000000001</v>
      </c>
      <c r="Q4" s="25">
        <v>13.4</v>
      </c>
      <c r="R4" s="24">
        <v>6.7</v>
      </c>
      <c r="S4" s="24">
        <v>14.8</v>
      </c>
      <c r="T4" s="24">
        <v>10.3</v>
      </c>
      <c r="U4" s="24">
        <v>17</v>
      </c>
      <c r="V4" s="24">
        <v>16.600000000000001</v>
      </c>
      <c r="W4" s="24">
        <v>3.9</v>
      </c>
      <c r="X4" s="24">
        <v>17</v>
      </c>
      <c r="Y4" s="4">
        <v>14.8</v>
      </c>
      <c r="Z4" s="4">
        <v>16.600000000000001</v>
      </c>
      <c r="AA4" s="4">
        <v>17.8</v>
      </c>
      <c r="AB4" s="4">
        <v>18.2</v>
      </c>
      <c r="AC4" s="4">
        <v>18.7</v>
      </c>
      <c r="AD4" s="4">
        <v>18.7</v>
      </c>
      <c r="AE4" s="4">
        <v>16.8</v>
      </c>
      <c r="AF4" s="4">
        <v>18.399999999999999</v>
      </c>
      <c r="AG4" s="4">
        <v>4.2</v>
      </c>
      <c r="AI4" s="4">
        <f>SUM(C4:AG4)</f>
        <v>419.4</v>
      </c>
      <c r="AJ4" s="6">
        <f>AVERAGE(C4:AG4)</f>
        <v>13.529032258064515</v>
      </c>
      <c r="AK4" s="17"/>
    </row>
    <row r="5" spans="1:40" x14ac:dyDescent="0.25">
      <c r="A5" s="2" t="s">
        <v>16</v>
      </c>
      <c r="B5">
        <v>41943</v>
      </c>
      <c r="C5">
        <v>41957</v>
      </c>
      <c r="D5">
        <v>41979</v>
      </c>
      <c r="E5">
        <v>42000</v>
      </c>
      <c r="F5">
        <v>42005</v>
      </c>
      <c r="G5">
        <v>42011</v>
      </c>
      <c r="H5">
        <v>42017</v>
      </c>
      <c r="I5">
        <v>42037</v>
      </c>
      <c r="J5">
        <v>42045</v>
      </c>
      <c r="K5">
        <v>42049</v>
      </c>
      <c r="L5">
        <v>42056</v>
      </c>
      <c r="M5">
        <v>42067</v>
      </c>
      <c r="N5">
        <v>42086</v>
      </c>
      <c r="O5">
        <v>42101</v>
      </c>
      <c r="P5">
        <v>42120</v>
      </c>
      <c r="Q5">
        <v>42133</v>
      </c>
      <c r="R5">
        <v>42140</v>
      </c>
      <c r="S5">
        <v>42155</v>
      </c>
      <c r="T5">
        <v>42165</v>
      </c>
      <c r="U5">
        <v>42182</v>
      </c>
      <c r="V5">
        <v>42199</v>
      </c>
      <c r="W5">
        <v>42202</v>
      </c>
      <c r="X5">
        <v>42220</v>
      </c>
      <c r="Y5">
        <v>42234</v>
      </c>
      <c r="Z5">
        <v>42251</v>
      </c>
      <c r="AA5">
        <v>42269</v>
      </c>
      <c r="AB5">
        <v>42287</v>
      </c>
      <c r="AC5">
        <v>42306</v>
      </c>
      <c r="AD5">
        <v>42325</v>
      </c>
      <c r="AE5">
        <v>42341</v>
      </c>
      <c r="AF5">
        <v>42360</v>
      </c>
      <c r="AG5">
        <v>42364</v>
      </c>
      <c r="AI5">
        <f>MAX(C5:AG5)-B5</f>
        <v>421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352" priority="1" stopIfTrue="1" operator="greaterThan">
      <formula>17</formula>
    </cfRule>
    <cfRule type="cellIs" dxfId="1351" priority="2" stopIfTrue="1" operator="between">
      <formula>10</formula>
      <formula>15</formula>
    </cfRule>
    <cfRule type="cellIs" dxfId="1350" priority="3" stopIfTrue="1" operator="between">
      <formula>15</formula>
      <formula>17</formula>
    </cfRule>
  </conditionalFormatting>
  <conditionalFormatting sqref="B4:AG4">
    <cfRule type="cellIs" dxfId="1349" priority="4" stopIfTrue="1" operator="greaterThan">
      <formula>50</formula>
    </cfRule>
    <cfRule type="cellIs" dxfId="1348" priority="5" stopIfTrue="1" operator="between">
      <formula>25</formula>
      <formula>35</formula>
    </cfRule>
    <cfRule type="cellIs" dxfId="1347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2.1480000000000001</v>
      </c>
      <c r="C3" s="11">
        <v>5.0170000000000003</v>
      </c>
      <c r="D3" s="11">
        <v>1.2290000000000001</v>
      </c>
      <c r="E3" s="11">
        <v>5.3680000000000003</v>
      </c>
      <c r="F3" s="11">
        <v>6.1589999999999998</v>
      </c>
      <c r="G3" s="11">
        <v>5.98</v>
      </c>
      <c r="H3" s="11">
        <v>5.5880000000000001</v>
      </c>
      <c r="I3" s="11">
        <v>0.93200000000000005</v>
      </c>
      <c r="J3" s="11">
        <v>1.643</v>
      </c>
      <c r="K3" s="11">
        <v>1.4019999999999999</v>
      </c>
      <c r="L3" s="11">
        <v>2.843</v>
      </c>
      <c r="M3" s="11">
        <v>6.2480000000000002</v>
      </c>
      <c r="N3" s="11">
        <v>6.6070000000000002</v>
      </c>
      <c r="O3" s="11">
        <v>6.8860000000000001</v>
      </c>
      <c r="P3" s="11">
        <v>1.413</v>
      </c>
      <c r="Q3" s="11">
        <v>6.3639999999999999</v>
      </c>
      <c r="R3" s="11">
        <v>0.83</v>
      </c>
      <c r="S3" s="11">
        <v>0.497</v>
      </c>
      <c r="T3" s="11">
        <v>0.497</v>
      </c>
      <c r="U3" s="11"/>
      <c r="V3" s="11"/>
      <c r="W3" s="11">
        <v>0.38400000000000001</v>
      </c>
      <c r="X3" s="11">
        <v>0.71599999999999997</v>
      </c>
      <c r="Y3" s="11">
        <v>5.851</v>
      </c>
      <c r="Z3" s="11">
        <v>6.718</v>
      </c>
      <c r="AA3" s="11">
        <v>5.4039999999999999</v>
      </c>
      <c r="AB3" s="11">
        <v>6.343</v>
      </c>
      <c r="AC3" s="11">
        <v>3.7589999999999999</v>
      </c>
      <c r="AD3" s="11">
        <v>4.5490000000000004</v>
      </c>
      <c r="AE3" s="11">
        <v>7.9470000000000001</v>
      </c>
      <c r="AF3" s="11">
        <v>6.7359999999999998</v>
      </c>
      <c r="AG3" s="11">
        <v>1.151</v>
      </c>
      <c r="AH3" s="11"/>
      <c r="AI3" s="11"/>
      <c r="AM3" s="5"/>
    </row>
    <row r="4" spans="1:40" s="4" customFormat="1" x14ac:dyDescent="0.25">
      <c r="A4" s="3" t="s">
        <v>7</v>
      </c>
      <c r="B4" s="4">
        <v>4.2</v>
      </c>
      <c r="C4" s="24">
        <v>8.1</v>
      </c>
      <c r="D4" s="24">
        <v>3.3</v>
      </c>
      <c r="E4" s="24">
        <v>12</v>
      </c>
      <c r="F4" s="24">
        <v>9.1</v>
      </c>
      <c r="G4" s="24">
        <v>16.3</v>
      </c>
      <c r="H4" s="24">
        <v>15.1</v>
      </c>
      <c r="I4" s="24">
        <v>2.7</v>
      </c>
      <c r="J4" s="25">
        <v>5.9</v>
      </c>
      <c r="K4" s="25">
        <v>3.8</v>
      </c>
      <c r="L4" s="25">
        <v>4.5</v>
      </c>
      <c r="M4" s="25">
        <v>9.6999999999999993</v>
      </c>
      <c r="N4" s="25">
        <v>13.9</v>
      </c>
      <c r="O4" s="25">
        <v>12.3</v>
      </c>
      <c r="P4" s="25">
        <v>4.9000000000000004</v>
      </c>
      <c r="Q4" s="25">
        <v>17.899999999999999</v>
      </c>
      <c r="R4" s="24">
        <v>1.8</v>
      </c>
      <c r="S4" s="24">
        <v>0.7</v>
      </c>
      <c r="T4" s="24">
        <v>1.3</v>
      </c>
      <c r="U4" s="24">
        <v>0</v>
      </c>
      <c r="V4" s="24">
        <v>0</v>
      </c>
      <c r="W4" s="24">
        <v>1</v>
      </c>
      <c r="X4" s="24">
        <v>3.5</v>
      </c>
      <c r="Y4" s="4">
        <v>15.4</v>
      </c>
      <c r="Z4" s="4">
        <v>14.5</v>
      </c>
      <c r="AA4" s="4">
        <v>27.1</v>
      </c>
      <c r="AB4" s="4">
        <v>24.2</v>
      </c>
      <c r="AC4" s="4">
        <v>14.1</v>
      </c>
      <c r="AD4" s="4">
        <v>16.399999999999999</v>
      </c>
      <c r="AE4" s="4">
        <v>19.100000000000001</v>
      </c>
      <c r="AF4" s="4">
        <v>24.1</v>
      </c>
      <c r="AG4" s="4">
        <v>5.0999999999999996</v>
      </c>
      <c r="AI4" s="4">
        <f>SUM(C4:AG4)</f>
        <v>307.80000000000007</v>
      </c>
      <c r="AJ4" s="6">
        <f>AVERAGE(C4:AG4)</f>
        <v>9.9290322580645185</v>
      </c>
      <c r="AK4" s="17"/>
    </row>
    <row r="5" spans="1:40" x14ac:dyDescent="0.25">
      <c r="A5" s="2" t="s">
        <v>16</v>
      </c>
      <c r="B5">
        <v>42364</v>
      </c>
      <c r="C5">
        <v>42372</v>
      </c>
      <c r="D5">
        <v>42376</v>
      </c>
      <c r="E5">
        <v>42388</v>
      </c>
      <c r="F5">
        <v>42397</v>
      </c>
      <c r="G5">
        <v>42413</v>
      </c>
      <c r="H5">
        <v>42428</v>
      </c>
      <c r="I5">
        <v>42431</v>
      </c>
      <c r="J5">
        <v>42437</v>
      </c>
      <c r="K5">
        <v>42441</v>
      </c>
      <c r="L5">
        <v>42446</v>
      </c>
      <c r="M5">
        <v>42455</v>
      </c>
      <c r="N5">
        <v>42469</v>
      </c>
      <c r="O5">
        <v>42482</v>
      </c>
      <c r="P5">
        <v>42487</v>
      </c>
      <c r="Q5">
        <v>42505</v>
      </c>
      <c r="R5">
        <v>42506</v>
      </c>
      <c r="S5">
        <v>42507</v>
      </c>
      <c r="T5">
        <v>42508</v>
      </c>
      <c r="W5">
        <v>42510</v>
      </c>
      <c r="X5">
        <v>42514</v>
      </c>
      <c r="Y5">
        <v>42529</v>
      </c>
      <c r="Z5">
        <v>42544</v>
      </c>
      <c r="AA5">
        <v>42571</v>
      </c>
      <c r="AB5">
        <v>42595</v>
      </c>
      <c r="AC5">
        <v>42609</v>
      </c>
      <c r="AD5">
        <v>42626</v>
      </c>
      <c r="AE5">
        <v>42645</v>
      </c>
      <c r="AF5">
        <v>42669</v>
      </c>
      <c r="AG5">
        <v>42674</v>
      </c>
      <c r="AI5">
        <f>MAX(C5:AG5)-B5</f>
        <v>310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346" priority="1" stopIfTrue="1" operator="greaterThan">
      <formula>17</formula>
    </cfRule>
    <cfRule type="cellIs" dxfId="1345" priority="2" stopIfTrue="1" operator="between">
      <formula>10</formula>
      <formula>15</formula>
    </cfRule>
    <cfRule type="cellIs" dxfId="1344" priority="3" stopIfTrue="1" operator="between">
      <formula>15</formula>
      <formula>17</formula>
    </cfRule>
  </conditionalFormatting>
  <conditionalFormatting sqref="B4:AG4">
    <cfRule type="cellIs" dxfId="1343" priority="4" stopIfTrue="1" operator="greaterThan">
      <formula>50</formula>
    </cfRule>
    <cfRule type="cellIs" dxfId="1342" priority="5" stopIfTrue="1" operator="between">
      <formula>25</formula>
      <formula>35</formula>
    </cfRule>
    <cfRule type="cellIs" dxfId="1341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1.151</v>
      </c>
      <c r="C3" s="11">
        <v>7.6230000000000002</v>
      </c>
      <c r="D3" s="11">
        <v>6.5430000000000001</v>
      </c>
      <c r="E3" s="11">
        <v>2.1349999999999998</v>
      </c>
      <c r="F3" s="11">
        <v>2.5209999999999999</v>
      </c>
      <c r="G3" s="11">
        <v>6.7830000000000004</v>
      </c>
      <c r="H3" s="11">
        <v>6.63</v>
      </c>
      <c r="I3" s="11">
        <v>1.427</v>
      </c>
      <c r="J3" s="11">
        <v>7.7480000000000002</v>
      </c>
      <c r="K3" s="11">
        <v>1.956</v>
      </c>
      <c r="L3" s="11">
        <v>9.6839999999999993</v>
      </c>
      <c r="M3" s="11">
        <v>7.6920000000000002</v>
      </c>
      <c r="N3" s="11">
        <v>1.212</v>
      </c>
      <c r="O3" s="11">
        <v>9.52</v>
      </c>
      <c r="P3" s="11">
        <v>4.1980000000000004</v>
      </c>
      <c r="Q3" s="11">
        <v>1.3520000000000001</v>
      </c>
      <c r="R3" s="11">
        <v>6.9829999999999997</v>
      </c>
      <c r="S3" s="11">
        <v>2.0299999999999998</v>
      </c>
      <c r="T3" s="11">
        <v>7.423</v>
      </c>
      <c r="U3" s="11">
        <v>4.6120000000000001</v>
      </c>
      <c r="V3" s="11">
        <v>2.3450000000000002</v>
      </c>
      <c r="W3" s="11">
        <v>7.6349999999999998</v>
      </c>
      <c r="X3" s="11">
        <v>7.6280000000000001</v>
      </c>
      <c r="Y3" s="11">
        <v>4.4029999999999996</v>
      </c>
      <c r="Z3" s="11">
        <v>4.1529999999999996</v>
      </c>
      <c r="AA3" s="11">
        <v>2.93</v>
      </c>
      <c r="AB3" s="11">
        <v>7.4349999999999996</v>
      </c>
      <c r="AC3" s="11">
        <v>7.5030000000000001</v>
      </c>
      <c r="AD3" s="11">
        <v>5.73</v>
      </c>
      <c r="AE3" s="11">
        <v>1.99</v>
      </c>
      <c r="AF3" s="11"/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5.0999999999999996</v>
      </c>
      <c r="C4" s="24">
        <v>28.6</v>
      </c>
      <c r="D4" s="24">
        <v>22.6</v>
      </c>
      <c r="E4" s="24">
        <v>4.8</v>
      </c>
      <c r="F4" s="24">
        <v>6.6</v>
      </c>
      <c r="G4" s="24">
        <v>33.200000000000003</v>
      </c>
      <c r="H4" s="24">
        <v>24.5</v>
      </c>
      <c r="I4" s="24">
        <v>5.9</v>
      </c>
      <c r="J4" s="25">
        <v>22.2</v>
      </c>
      <c r="K4" s="25">
        <v>6.4</v>
      </c>
      <c r="L4" s="25">
        <v>17.899999999999999</v>
      </c>
      <c r="M4" s="25">
        <v>34.5</v>
      </c>
      <c r="N4" s="25">
        <v>5</v>
      </c>
      <c r="O4" s="25">
        <v>17.399999999999999</v>
      </c>
      <c r="P4" s="25">
        <v>11.4</v>
      </c>
      <c r="Q4" s="25">
        <v>6.1</v>
      </c>
      <c r="R4" s="24">
        <v>14.1</v>
      </c>
      <c r="S4" s="24">
        <v>8</v>
      </c>
      <c r="T4" s="24">
        <v>21.9</v>
      </c>
      <c r="U4" s="24">
        <v>9</v>
      </c>
      <c r="V4" s="24">
        <v>8.3000000000000007</v>
      </c>
      <c r="W4" s="24">
        <v>40.299999999999997</v>
      </c>
      <c r="X4" s="24">
        <v>28.5</v>
      </c>
      <c r="Y4" s="4">
        <v>12.7</v>
      </c>
      <c r="Z4" s="4">
        <v>16.100000000000001</v>
      </c>
      <c r="AA4" s="4">
        <v>7.7</v>
      </c>
      <c r="AB4" s="4">
        <v>22.6</v>
      </c>
      <c r="AC4" s="4">
        <v>39.1</v>
      </c>
      <c r="AD4" s="4">
        <v>17.3</v>
      </c>
      <c r="AE4" s="4">
        <v>9.3000000000000007</v>
      </c>
      <c r="AI4" s="4">
        <f>SUM(C4:AG4)</f>
        <v>502.00000000000011</v>
      </c>
      <c r="AJ4" s="6">
        <f>AVERAGE(C4:AG4)</f>
        <v>17.31034482758621</v>
      </c>
      <c r="AK4" s="17"/>
    </row>
    <row r="5" spans="1:40" x14ac:dyDescent="0.25">
      <c r="A5" s="2" t="s">
        <v>16</v>
      </c>
      <c r="B5">
        <v>42674</v>
      </c>
      <c r="C5">
        <v>42703</v>
      </c>
      <c r="D5">
        <v>42726</v>
      </c>
      <c r="E5">
        <v>42731</v>
      </c>
      <c r="F5">
        <v>42737</v>
      </c>
      <c r="G5">
        <v>42770</v>
      </c>
      <c r="H5">
        <v>42795</v>
      </c>
      <c r="I5">
        <v>42801</v>
      </c>
      <c r="J5">
        <v>42823</v>
      </c>
      <c r="K5">
        <v>42830</v>
      </c>
      <c r="L5">
        <v>42848</v>
      </c>
      <c r="M5">
        <v>42882</v>
      </c>
      <c r="N5">
        <v>42887</v>
      </c>
      <c r="O5">
        <v>42905</v>
      </c>
      <c r="P5">
        <v>42916</v>
      </c>
      <c r="Q5">
        <v>42922</v>
      </c>
      <c r="R5">
        <v>42936</v>
      </c>
      <c r="S5">
        <v>42944</v>
      </c>
      <c r="T5">
        <v>42966</v>
      </c>
      <c r="U5">
        <v>42975</v>
      </c>
      <c r="V5">
        <v>42984</v>
      </c>
      <c r="W5">
        <v>43024</v>
      </c>
      <c r="X5">
        <v>43053</v>
      </c>
      <c r="Y5">
        <v>43065</v>
      </c>
      <c r="Z5">
        <v>43082</v>
      </c>
      <c r="AA5">
        <v>43089</v>
      </c>
      <c r="AB5">
        <v>43112</v>
      </c>
      <c r="AC5">
        <v>43151</v>
      </c>
      <c r="AD5">
        <v>43169</v>
      </c>
      <c r="AE5">
        <v>43178</v>
      </c>
      <c r="AI5">
        <f>MAX(C5:AG5)-B5</f>
        <v>504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340" priority="1" stopIfTrue="1" operator="greaterThan">
      <formula>17</formula>
    </cfRule>
    <cfRule type="cellIs" dxfId="1339" priority="2" stopIfTrue="1" operator="between">
      <formula>10</formula>
      <formula>15</formula>
    </cfRule>
    <cfRule type="cellIs" dxfId="1338" priority="3" stopIfTrue="1" operator="between">
      <formula>15</formula>
      <formula>17</formula>
    </cfRule>
  </conditionalFormatting>
  <conditionalFormatting sqref="B4:AG4">
    <cfRule type="cellIs" dxfId="1337" priority="4" stopIfTrue="1" operator="greaterThan">
      <formula>50</formula>
    </cfRule>
    <cfRule type="cellIs" dxfId="1336" priority="5" stopIfTrue="1" operator="between">
      <formula>25</formula>
      <formula>35</formula>
    </cfRule>
    <cfRule type="cellIs" dxfId="1335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1.99</v>
      </c>
      <c r="C3" s="11">
        <v>9.1669999999999998</v>
      </c>
      <c r="D3" s="11">
        <v>8.6579999999999995</v>
      </c>
      <c r="E3" s="11">
        <v>10</v>
      </c>
      <c r="F3" s="11">
        <v>5.843</v>
      </c>
      <c r="G3" s="11">
        <v>2.9449999999999998</v>
      </c>
      <c r="H3" s="11">
        <v>9.6809999999999992</v>
      </c>
      <c r="I3" s="11">
        <v>9.7330000000000005</v>
      </c>
      <c r="J3" s="11">
        <v>4.9749999999999996</v>
      </c>
      <c r="K3" s="11">
        <v>8.4109999999999996</v>
      </c>
      <c r="L3" s="11">
        <v>8.1370000000000005</v>
      </c>
      <c r="M3" s="11">
        <v>8.343</v>
      </c>
      <c r="N3" s="11">
        <v>2.0680000000000001</v>
      </c>
      <c r="O3" s="11">
        <v>7.2640000000000002</v>
      </c>
      <c r="P3" s="11">
        <v>9.9870000000000001</v>
      </c>
      <c r="Q3" s="11">
        <v>8.7270000000000003</v>
      </c>
      <c r="R3" s="11">
        <v>9.5500000000000007</v>
      </c>
      <c r="S3" s="11">
        <v>8.3040000000000003</v>
      </c>
      <c r="T3" s="11">
        <v>8.2590000000000003</v>
      </c>
      <c r="U3" s="11">
        <v>8.1170000000000009</v>
      </c>
      <c r="V3" s="11">
        <v>8.2149999999999999</v>
      </c>
      <c r="W3" s="11">
        <v>7.9329999999999998</v>
      </c>
      <c r="X3" s="11">
        <v>9.2899999999999991</v>
      </c>
      <c r="Y3" s="11">
        <v>10</v>
      </c>
      <c r="Z3" s="11">
        <v>9.9570000000000007</v>
      </c>
      <c r="AA3" s="11">
        <v>4.5670000000000002</v>
      </c>
      <c r="AB3" s="11">
        <v>8.6080000000000005</v>
      </c>
      <c r="AC3" s="11">
        <v>3.3050000000000002</v>
      </c>
      <c r="AD3" s="11">
        <v>10</v>
      </c>
      <c r="AE3" s="11">
        <v>8.6129999999999995</v>
      </c>
      <c r="AF3" s="11">
        <v>10</v>
      </c>
      <c r="AG3" s="11">
        <v>9.0980000000000008</v>
      </c>
      <c r="AH3" s="11"/>
      <c r="AI3" s="11"/>
      <c r="AM3" s="5"/>
    </row>
    <row r="4" spans="1:40" s="4" customFormat="1" x14ac:dyDescent="0.25">
      <c r="A4" s="3" t="s">
        <v>7</v>
      </c>
      <c r="B4" s="4">
        <v>9.3000000000000007</v>
      </c>
      <c r="C4" s="24">
        <v>23.1</v>
      </c>
      <c r="D4" s="24">
        <v>19.399999999999999</v>
      </c>
      <c r="E4" s="24">
        <v>12.8</v>
      </c>
      <c r="F4" s="24">
        <v>18.5</v>
      </c>
      <c r="G4" s="24">
        <v>10.6</v>
      </c>
      <c r="H4" s="24">
        <v>29.2</v>
      </c>
      <c r="I4" s="24">
        <v>48.4</v>
      </c>
      <c r="J4" s="25">
        <v>7</v>
      </c>
      <c r="K4" s="25">
        <v>53.1</v>
      </c>
      <c r="L4" s="25">
        <v>47.8</v>
      </c>
      <c r="M4" s="25">
        <v>31.3</v>
      </c>
      <c r="N4" s="25">
        <v>13.4</v>
      </c>
      <c r="O4" s="25">
        <v>15</v>
      </c>
      <c r="P4" s="25">
        <v>24.1</v>
      </c>
      <c r="Q4" s="25">
        <v>35.200000000000003</v>
      </c>
      <c r="R4" s="24">
        <v>24.4</v>
      </c>
      <c r="S4" s="24">
        <v>54.3</v>
      </c>
      <c r="T4" s="24">
        <v>54</v>
      </c>
      <c r="U4" s="24">
        <v>53.8</v>
      </c>
      <c r="V4" s="24">
        <v>51.3</v>
      </c>
      <c r="W4" s="24">
        <v>50.2</v>
      </c>
      <c r="X4" s="24">
        <v>37.5</v>
      </c>
      <c r="Y4" s="4">
        <v>29.4</v>
      </c>
      <c r="Z4" s="4">
        <v>51.2</v>
      </c>
      <c r="AA4" s="4">
        <v>18.600000000000001</v>
      </c>
      <c r="AB4" s="4">
        <v>57.5</v>
      </c>
      <c r="AC4" s="4">
        <v>11.8</v>
      </c>
      <c r="AD4" s="4">
        <v>30</v>
      </c>
      <c r="AE4" s="4">
        <v>36.6</v>
      </c>
      <c r="AF4" s="4">
        <v>42.1</v>
      </c>
      <c r="AG4" s="4">
        <v>37.5</v>
      </c>
      <c r="AI4" s="4">
        <f>SUM(C4:AG4)</f>
        <v>1029.0999999999999</v>
      </c>
      <c r="AJ4" s="6">
        <f>AVERAGE(C4:AG4)</f>
        <v>33.196774193548386</v>
      </c>
      <c r="AK4" s="17"/>
    </row>
    <row r="5" spans="1:40" x14ac:dyDescent="0.25">
      <c r="A5" s="2" t="s">
        <v>16</v>
      </c>
      <c r="B5">
        <v>43178</v>
      </c>
      <c r="C5">
        <v>43201</v>
      </c>
      <c r="D5">
        <v>43220</v>
      </c>
      <c r="E5">
        <v>43233</v>
      </c>
      <c r="F5">
        <v>43252</v>
      </c>
      <c r="G5">
        <v>43262</v>
      </c>
      <c r="H5">
        <v>43292</v>
      </c>
      <c r="I5">
        <v>43340</v>
      </c>
      <c r="J5">
        <v>43347</v>
      </c>
      <c r="K5">
        <v>43400</v>
      </c>
      <c r="L5">
        <v>43448</v>
      </c>
      <c r="M5">
        <v>43480</v>
      </c>
      <c r="N5">
        <v>43493</v>
      </c>
      <c r="O5">
        <v>43508</v>
      </c>
      <c r="P5">
        <v>43532</v>
      </c>
      <c r="Q5">
        <v>43567</v>
      </c>
      <c r="R5">
        <v>43592</v>
      </c>
      <c r="S5">
        <v>43646</v>
      </c>
      <c r="T5">
        <v>43700</v>
      </c>
      <c r="U5">
        <v>43754</v>
      </c>
      <c r="V5">
        <v>43805</v>
      </c>
      <c r="W5">
        <v>43856</v>
      </c>
      <c r="X5">
        <v>43893</v>
      </c>
      <c r="Y5">
        <v>43923</v>
      </c>
      <c r="Z5">
        <v>43974</v>
      </c>
      <c r="AA5">
        <v>43992</v>
      </c>
      <c r="AB5">
        <v>44050</v>
      </c>
      <c r="AC5">
        <v>44062</v>
      </c>
      <c r="AD5">
        <v>44092</v>
      </c>
      <c r="AE5">
        <v>44129</v>
      </c>
      <c r="AF5">
        <v>44171</v>
      </c>
      <c r="AG5">
        <v>44208</v>
      </c>
      <c r="AI5">
        <f>MAX(C5:AG5)-B5</f>
        <v>1030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334" priority="1" stopIfTrue="1" operator="greaterThan">
      <formula>17</formula>
    </cfRule>
    <cfRule type="cellIs" dxfId="1333" priority="2" stopIfTrue="1" operator="between">
      <formula>10</formula>
      <formula>15</formula>
    </cfRule>
    <cfRule type="cellIs" dxfId="1332" priority="3" stopIfTrue="1" operator="between">
      <formula>15</formula>
      <formula>17</formula>
    </cfRule>
  </conditionalFormatting>
  <conditionalFormatting sqref="B4:AG4">
    <cfRule type="cellIs" dxfId="1331" priority="4" stopIfTrue="1" operator="greaterThan">
      <formula>50</formula>
    </cfRule>
    <cfRule type="cellIs" dxfId="1330" priority="5" stopIfTrue="1" operator="between">
      <formula>25</formula>
      <formula>35</formula>
    </cfRule>
    <cfRule type="cellIs" dxfId="1329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9.0980000000000008</v>
      </c>
      <c r="C3" s="11">
        <v>7.5919999999999996</v>
      </c>
      <c r="D3" s="11">
        <v>7.7850000000000001</v>
      </c>
      <c r="E3" s="11">
        <v>7.1059999999999999</v>
      </c>
      <c r="F3" s="11">
        <v>10</v>
      </c>
      <c r="G3" s="11">
        <v>9.2520000000000007</v>
      </c>
      <c r="H3" s="11">
        <v>10</v>
      </c>
      <c r="I3" s="11">
        <v>10</v>
      </c>
      <c r="J3" s="11">
        <v>5.9489999999999998</v>
      </c>
      <c r="K3" s="11">
        <v>2.0449999999999999</v>
      </c>
      <c r="L3" s="11">
        <v>8.8249999999999993</v>
      </c>
      <c r="M3" s="11">
        <v>10</v>
      </c>
      <c r="N3" s="11">
        <v>10</v>
      </c>
      <c r="O3" s="11">
        <v>10</v>
      </c>
      <c r="P3" s="11">
        <v>10</v>
      </c>
      <c r="Q3" s="11">
        <v>10</v>
      </c>
      <c r="R3" s="11">
        <v>10</v>
      </c>
      <c r="S3" s="11">
        <v>10</v>
      </c>
      <c r="T3" s="11">
        <v>3.6970000000000001</v>
      </c>
      <c r="U3" s="11">
        <v>10</v>
      </c>
      <c r="V3" s="11">
        <v>9.0190000000000001</v>
      </c>
      <c r="W3" s="11">
        <v>9.6690000000000005</v>
      </c>
      <c r="X3" s="11">
        <v>10</v>
      </c>
      <c r="Y3" s="11">
        <v>6.6550000000000002</v>
      </c>
      <c r="Z3" s="11">
        <v>7.6120000000000001</v>
      </c>
      <c r="AA3" s="11">
        <v>10</v>
      </c>
      <c r="AB3" s="11">
        <v>10</v>
      </c>
      <c r="AC3" s="11">
        <v>10</v>
      </c>
      <c r="AD3" s="11">
        <v>10</v>
      </c>
      <c r="AE3" s="11">
        <v>10</v>
      </c>
      <c r="AF3" s="11">
        <v>9.2729999999999997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37.5</v>
      </c>
      <c r="C4" s="24">
        <v>29</v>
      </c>
      <c r="D4" s="24">
        <v>29.9</v>
      </c>
      <c r="E4" s="24">
        <v>32.6</v>
      </c>
      <c r="F4" s="24">
        <v>46.6</v>
      </c>
      <c r="G4" s="24">
        <v>29.4</v>
      </c>
      <c r="H4" s="24">
        <v>33.4</v>
      </c>
      <c r="I4" s="24">
        <v>16</v>
      </c>
      <c r="J4" s="25">
        <v>16.3</v>
      </c>
      <c r="K4" s="25">
        <v>12.8</v>
      </c>
      <c r="L4" s="25">
        <v>61.3</v>
      </c>
      <c r="M4" s="25">
        <v>49.3</v>
      </c>
      <c r="N4" s="25">
        <v>55.3</v>
      </c>
      <c r="O4" s="25">
        <v>19.100000000000001</v>
      </c>
      <c r="P4" s="25">
        <v>51.3</v>
      </c>
      <c r="Q4" s="25">
        <v>25.6</v>
      </c>
      <c r="R4" s="24">
        <v>46.5</v>
      </c>
      <c r="S4" s="24">
        <v>25.5</v>
      </c>
      <c r="T4" s="24">
        <v>16</v>
      </c>
      <c r="U4" s="24">
        <v>58.6</v>
      </c>
      <c r="V4" s="24">
        <v>63.2</v>
      </c>
      <c r="W4" s="24">
        <v>57.9</v>
      </c>
      <c r="X4" s="24">
        <v>47.1</v>
      </c>
      <c r="Y4" s="4">
        <v>21</v>
      </c>
      <c r="Z4" s="4">
        <v>24.5</v>
      </c>
      <c r="AA4" s="4">
        <v>50.3</v>
      </c>
      <c r="AB4" s="4">
        <v>35.700000000000003</v>
      </c>
      <c r="AC4" s="4">
        <v>49.2</v>
      </c>
      <c r="AD4" s="4">
        <v>50.2</v>
      </c>
      <c r="AE4" s="4">
        <v>64.2</v>
      </c>
      <c r="AF4" s="4">
        <v>43.4</v>
      </c>
      <c r="AI4" s="4">
        <f>SUM(C4:AG4)</f>
        <v>1161.2000000000003</v>
      </c>
      <c r="AJ4" s="6">
        <f>AVERAGE(C4:AG4)</f>
        <v>38.706666666666678</v>
      </c>
      <c r="AK4" s="17"/>
    </row>
    <row r="5" spans="1:40" x14ac:dyDescent="0.25">
      <c r="A5" s="2" t="s">
        <v>16</v>
      </c>
      <c r="B5">
        <v>44208</v>
      </c>
      <c r="C5">
        <v>44237</v>
      </c>
      <c r="D5">
        <v>44267</v>
      </c>
      <c r="E5">
        <v>44300</v>
      </c>
      <c r="F5">
        <v>44347</v>
      </c>
      <c r="G5">
        <v>44376</v>
      </c>
      <c r="H5">
        <v>44410</v>
      </c>
      <c r="I5">
        <v>44426</v>
      </c>
      <c r="J5">
        <v>44442</v>
      </c>
      <c r="K5">
        <v>44455</v>
      </c>
      <c r="L5">
        <v>44516</v>
      </c>
      <c r="M5">
        <v>44565</v>
      </c>
      <c r="N5">
        <v>44621</v>
      </c>
      <c r="O5">
        <v>44640</v>
      </c>
      <c r="P5">
        <v>44691</v>
      </c>
      <c r="Q5">
        <v>44717</v>
      </c>
      <c r="R5">
        <v>44764</v>
      </c>
      <c r="S5">
        <v>44789</v>
      </c>
      <c r="T5">
        <v>44805</v>
      </c>
      <c r="U5">
        <v>44864</v>
      </c>
      <c r="V5">
        <v>44927</v>
      </c>
      <c r="W5">
        <v>44985</v>
      </c>
      <c r="X5">
        <v>45032</v>
      </c>
      <c r="Y5">
        <v>45053</v>
      </c>
      <c r="Z5">
        <v>45078</v>
      </c>
      <c r="AA5">
        <v>45128</v>
      </c>
      <c r="AB5">
        <v>45164</v>
      </c>
      <c r="AC5">
        <v>45213</v>
      </c>
      <c r="AD5">
        <v>45263</v>
      </c>
      <c r="AE5">
        <v>45328</v>
      </c>
      <c r="AF5">
        <v>45371</v>
      </c>
      <c r="AI5">
        <f>MAX(C5:AG5)-B5</f>
        <v>1163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328" priority="1" stopIfTrue="1" operator="greaterThan">
      <formula>17</formula>
    </cfRule>
    <cfRule type="cellIs" dxfId="1327" priority="2" stopIfTrue="1" operator="between">
      <formula>10</formula>
      <formula>15</formula>
    </cfRule>
    <cfRule type="cellIs" dxfId="1326" priority="3" stopIfTrue="1" operator="between">
      <formula>15</formula>
      <formula>17</formula>
    </cfRule>
  </conditionalFormatting>
  <conditionalFormatting sqref="B4:AG4">
    <cfRule type="cellIs" dxfId="1325" priority="4" stopIfTrue="1" operator="greaterThan">
      <formula>50</formula>
    </cfRule>
    <cfRule type="cellIs" dxfId="1324" priority="5" stopIfTrue="1" operator="between">
      <formula>25</formula>
      <formula>35</formula>
    </cfRule>
    <cfRule type="cellIs" dxfId="1323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>
      <selection activeCell="AG3" sqref="AG3:AG5"/>
    </sheetView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9.2729999999999997</v>
      </c>
      <c r="C3" s="11">
        <v>5.6059999999999999</v>
      </c>
      <c r="D3" s="11">
        <v>10</v>
      </c>
      <c r="E3" s="11">
        <v>10</v>
      </c>
      <c r="F3" s="11">
        <v>10</v>
      </c>
      <c r="G3" s="11">
        <v>9.2230000000000008</v>
      </c>
      <c r="H3" s="11">
        <v>9.0210000000000008</v>
      </c>
      <c r="I3" s="11">
        <v>9.6180000000000003</v>
      </c>
      <c r="J3" s="11">
        <v>9.968</v>
      </c>
      <c r="K3" s="11">
        <v>9.2050000000000001</v>
      </c>
      <c r="L3" s="11">
        <v>10</v>
      </c>
      <c r="M3" s="11">
        <v>8.2119999999999997</v>
      </c>
      <c r="N3" s="11">
        <v>3.5310000000000001</v>
      </c>
      <c r="O3" s="11">
        <v>7.8890000000000002</v>
      </c>
      <c r="P3" s="11">
        <v>8.5559999999999992</v>
      </c>
      <c r="Q3" s="11">
        <v>10</v>
      </c>
      <c r="R3" s="11">
        <v>10</v>
      </c>
      <c r="S3" s="11">
        <v>10</v>
      </c>
      <c r="T3" s="11">
        <v>10</v>
      </c>
      <c r="U3" s="11">
        <v>10</v>
      </c>
      <c r="V3" s="11">
        <v>9.7680000000000007</v>
      </c>
      <c r="W3" s="11">
        <v>8.9169999999999998</v>
      </c>
      <c r="X3" s="11">
        <v>10</v>
      </c>
      <c r="Y3" s="11"/>
      <c r="Z3" s="11"/>
      <c r="AA3" s="11">
        <v>9.6859999999999999</v>
      </c>
      <c r="AB3" s="11">
        <v>9.4920000000000009</v>
      </c>
      <c r="AC3" s="11">
        <v>9.0980000000000008</v>
      </c>
      <c r="AD3" s="11">
        <v>9.9280000000000008</v>
      </c>
      <c r="AE3" s="11">
        <v>3.0720000000000001</v>
      </c>
      <c r="AF3" s="11">
        <v>9.548</v>
      </c>
      <c r="AG3" s="11">
        <v>5.6980000000000004</v>
      </c>
      <c r="AH3" s="11"/>
      <c r="AI3" s="11"/>
      <c r="AM3" s="5"/>
    </row>
    <row r="4" spans="1:40" s="4" customFormat="1" x14ac:dyDescent="0.25">
      <c r="A4" s="3" t="s">
        <v>7</v>
      </c>
      <c r="B4" s="4">
        <v>43.4</v>
      </c>
      <c r="C4" s="24">
        <v>21.4</v>
      </c>
      <c r="D4" s="24">
        <v>46.3</v>
      </c>
      <c r="E4" s="24">
        <v>30.1</v>
      </c>
      <c r="F4" s="24">
        <v>54.2</v>
      </c>
      <c r="G4" s="24">
        <v>67</v>
      </c>
      <c r="H4" s="24">
        <v>65.099999999999994</v>
      </c>
      <c r="I4" s="24">
        <v>64</v>
      </c>
      <c r="J4" s="25">
        <v>60.3</v>
      </c>
      <c r="K4" s="25">
        <v>37.700000000000003</v>
      </c>
      <c r="L4" s="25">
        <v>54.6</v>
      </c>
      <c r="M4" s="25">
        <v>31</v>
      </c>
      <c r="N4" s="25">
        <v>17</v>
      </c>
      <c r="O4" s="25">
        <v>19.600000000000001</v>
      </c>
      <c r="P4" s="25">
        <v>19.2</v>
      </c>
      <c r="Q4" s="25">
        <v>59.3</v>
      </c>
      <c r="R4" s="24">
        <v>48.1</v>
      </c>
      <c r="S4" s="24">
        <v>48.1</v>
      </c>
      <c r="T4" s="24">
        <v>57.8</v>
      </c>
      <c r="U4" s="24">
        <v>38.700000000000003</v>
      </c>
      <c r="V4" s="24">
        <v>69.5</v>
      </c>
      <c r="W4" s="24">
        <v>66.3</v>
      </c>
      <c r="X4" s="24">
        <v>52.3</v>
      </c>
      <c r="Y4" s="4">
        <v>17.100000000000001</v>
      </c>
      <c r="Z4" s="4">
        <v>44.3</v>
      </c>
      <c r="AA4" s="4">
        <v>58</v>
      </c>
      <c r="AB4" s="4">
        <v>57.8</v>
      </c>
      <c r="AC4" s="4">
        <v>64.2</v>
      </c>
      <c r="AD4" s="4">
        <v>38.6</v>
      </c>
      <c r="AE4" s="4">
        <v>16.399999999999999</v>
      </c>
      <c r="AF4" s="4">
        <v>41.9</v>
      </c>
      <c r="AG4" s="4">
        <v>26.5</v>
      </c>
      <c r="AI4" s="4">
        <f>SUM(C4:AG4)</f>
        <v>1392.4</v>
      </c>
      <c r="AJ4" s="6">
        <f>AVERAGE(C4:AG4)</f>
        <v>44.91612903225807</v>
      </c>
      <c r="AK4" s="17"/>
    </row>
    <row r="5" spans="1:40" x14ac:dyDescent="0.25">
      <c r="A5" s="2" t="s">
        <v>16</v>
      </c>
      <c r="B5">
        <v>45371</v>
      </c>
      <c r="C5">
        <v>45392</v>
      </c>
      <c r="D5">
        <v>45439</v>
      </c>
      <c r="E5">
        <v>45469</v>
      </c>
      <c r="F5">
        <v>45523</v>
      </c>
      <c r="G5">
        <v>45590</v>
      </c>
      <c r="H5">
        <v>45655</v>
      </c>
      <c r="I5">
        <v>45719</v>
      </c>
      <c r="J5">
        <v>45780</v>
      </c>
      <c r="K5">
        <v>45817</v>
      </c>
      <c r="L5">
        <v>45872</v>
      </c>
      <c r="M5">
        <v>45903</v>
      </c>
      <c r="N5">
        <v>45920</v>
      </c>
      <c r="O5">
        <v>45940</v>
      </c>
      <c r="P5">
        <v>45959</v>
      </c>
      <c r="Q5">
        <v>46019</v>
      </c>
      <c r="R5">
        <v>46067</v>
      </c>
      <c r="S5">
        <v>46067</v>
      </c>
      <c r="T5">
        <v>46176</v>
      </c>
      <c r="U5">
        <v>46215</v>
      </c>
      <c r="V5">
        <v>46284</v>
      </c>
      <c r="W5">
        <v>46351</v>
      </c>
      <c r="X5">
        <v>46403</v>
      </c>
      <c r="Y5">
        <v>46420</v>
      </c>
      <c r="Z5">
        <v>46465</v>
      </c>
      <c r="AA5">
        <v>46523</v>
      </c>
      <c r="AB5">
        <v>46580</v>
      </c>
      <c r="AC5">
        <v>46645</v>
      </c>
      <c r="AD5">
        <v>46683</v>
      </c>
      <c r="AE5">
        <v>46700</v>
      </c>
      <c r="AF5">
        <v>46742</v>
      </c>
      <c r="AG5">
        <v>46768</v>
      </c>
      <c r="AI5">
        <f>MAX(C5:AG5)-B5</f>
        <v>1397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322" priority="1" stopIfTrue="1" operator="greaterThan">
      <formula>17</formula>
    </cfRule>
    <cfRule type="cellIs" dxfId="1321" priority="2" stopIfTrue="1" operator="between">
      <formula>10</formula>
      <formula>15</formula>
    </cfRule>
    <cfRule type="cellIs" dxfId="1320" priority="3" stopIfTrue="1" operator="between">
      <formula>15</formula>
      <formula>17</formula>
    </cfRule>
  </conditionalFormatting>
  <conditionalFormatting sqref="B4:AG4">
    <cfRule type="cellIs" dxfId="1319" priority="4" stopIfTrue="1" operator="greaterThan">
      <formula>50</formula>
    </cfRule>
    <cfRule type="cellIs" dxfId="1318" priority="5" stopIfTrue="1" operator="between">
      <formula>25</formula>
      <formula>35</formula>
    </cfRule>
    <cfRule type="cellIs" dxfId="1317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M2" t="s">
        <v>6</v>
      </c>
      <c r="AN2" s="20">
        <f>Monate!FI6</f>
        <v>0</v>
      </c>
    </row>
    <row r="3" spans="1:40" x14ac:dyDescent="0.25">
      <c r="A3" s="2" t="s">
        <v>15</v>
      </c>
      <c r="B3" s="11">
        <v>10</v>
      </c>
      <c r="C3" s="11">
        <v>3.3860000000000001</v>
      </c>
      <c r="D3" s="11">
        <v>9.3379999999999992</v>
      </c>
      <c r="E3" s="11">
        <v>3.669</v>
      </c>
      <c r="F3" s="11">
        <v>9.8829999999999991</v>
      </c>
      <c r="G3" s="11">
        <v>9.9580000000000002</v>
      </c>
      <c r="H3" s="11">
        <v>10</v>
      </c>
      <c r="I3" s="11">
        <v>8.0519999999999996</v>
      </c>
      <c r="J3" s="11">
        <v>8.1270000000000007</v>
      </c>
      <c r="K3" s="11">
        <v>7.7309999999999999</v>
      </c>
      <c r="L3" s="11">
        <v>7.7720000000000002</v>
      </c>
      <c r="M3" s="11">
        <v>8.8689999999999998</v>
      </c>
      <c r="N3" s="11">
        <v>2.3239999999999998</v>
      </c>
      <c r="O3" s="11">
        <v>10</v>
      </c>
      <c r="P3" s="11">
        <v>8.4039999999999999</v>
      </c>
      <c r="Q3" s="11">
        <v>10</v>
      </c>
      <c r="R3" s="11">
        <v>8.0009999999999994</v>
      </c>
      <c r="S3" s="11">
        <v>10</v>
      </c>
      <c r="T3" s="11">
        <v>9.34</v>
      </c>
      <c r="U3" s="11">
        <v>7.7370000000000001</v>
      </c>
      <c r="V3" s="11">
        <v>9.3149999999999995</v>
      </c>
      <c r="W3" s="11">
        <v>7.8769999999999998</v>
      </c>
      <c r="X3" s="11">
        <v>4.7519999999999998</v>
      </c>
      <c r="Y3" s="11">
        <v>10</v>
      </c>
      <c r="Z3" s="11">
        <v>7.133</v>
      </c>
      <c r="AA3" s="11">
        <v>10</v>
      </c>
      <c r="AB3" s="11">
        <v>6.8680000000000003</v>
      </c>
      <c r="AC3" s="11"/>
      <c r="AD3" s="11">
        <v>7.9080000000000004</v>
      </c>
      <c r="AE3" s="11">
        <v>1.7</v>
      </c>
      <c r="AF3" s="11">
        <v>4.3019999999999996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15.4</v>
      </c>
      <c r="C4" s="4">
        <v>14.8</v>
      </c>
      <c r="D4" s="4">
        <v>28.8</v>
      </c>
      <c r="E4" s="4">
        <v>16.600000000000001</v>
      </c>
      <c r="F4" s="4">
        <v>24.7</v>
      </c>
      <c r="G4" s="4">
        <v>32.5</v>
      </c>
      <c r="H4" s="4">
        <v>44.2</v>
      </c>
      <c r="I4" s="4">
        <v>53.8</v>
      </c>
      <c r="J4" s="4">
        <v>53.1</v>
      </c>
      <c r="K4" s="4">
        <v>48.6</v>
      </c>
      <c r="L4" s="4">
        <v>49.7</v>
      </c>
      <c r="M4" s="4">
        <v>34.9</v>
      </c>
      <c r="N4" s="4">
        <v>9.4</v>
      </c>
      <c r="O4" s="4">
        <v>35.6</v>
      </c>
      <c r="P4" s="4">
        <v>53.2</v>
      </c>
      <c r="Q4" s="4">
        <v>47.5</v>
      </c>
      <c r="R4" s="4">
        <v>51.7</v>
      </c>
      <c r="S4" s="4">
        <v>43.1</v>
      </c>
      <c r="T4" s="4">
        <v>30.8</v>
      </c>
      <c r="U4" s="4">
        <v>21.9</v>
      </c>
      <c r="V4" s="4">
        <v>50.8</v>
      </c>
      <c r="W4" s="4">
        <v>49.9</v>
      </c>
      <c r="X4" s="4">
        <v>12.7</v>
      </c>
      <c r="Y4" s="4">
        <v>35</v>
      </c>
      <c r="Z4" s="4">
        <v>19.8</v>
      </c>
      <c r="AA4" s="4">
        <v>37.4</v>
      </c>
      <c r="AB4" s="4">
        <v>14.9</v>
      </c>
      <c r="AC4" s="4">
        <v>51.8</v>
      </c>
      <c r="AD4" s="4">
        <v>48.9</v>
      </c>
      <c r="AE4" s="4">
        <v>7.5</v>
      </c>
      <c r="AF4" s="4">
        <v>11.4</v>
      </c>
      <c r="AI4" s="4">
        <f>SUM(C4:AG4)</f>
        <v>1035</v>
      </c>
      <c r="AJ4" s="6">
        <f>AVERAGE(C4:AG4)</f>
        <v>34.5</v>
      </c>
      <c r="AK4" s="17"/>
    </row>
    <row r="5" spans="1:40" x14ac:dyDescent="0.25">
      <c r="A5" s="2" t="s">
        <v>16</v>
      </c>
      <c r="B5">
        <v>4612</v>
      </c>
      <c r="C5">
        <v>4627</v>
      </c>
      <c r="D5">
        <v>4656</v>
      </c>
      <c r="E5">
        <v>4672</v>
      </c>
      <c r="F5">
        <v>4697</v>
      </c>
      <c r="G5">
        <v>4730</v>
      </c>
      <c r="H5">
        <v>4774</v>
      </c>
      <c r="I5">
        <v>4828</v>
      </c>
      <c r="J5">
        <v>4881</v>
      </c>
      <c r="K5">
        <v>4930</v>
      </c>
      <c r="L5">
        <v>4979</v>
      </c>
      <c r="M5">
        <v>5014</v>
      </c>
      <c r="N5">
        <v>5024</v>
      </c>
      <c r="O5">
        <v>5059</v>
      </c>
      <c r="P5">
        <v>5113</v>
      </c>
      <c r="Q5">
        <v>5160</v>
      </c>
      <c r="R5">
        <v>5212</v>
      </c>
      <c r="S5">
        <v>5255</v>
      </c>
      <c r="T5">
        <v>5286</v>
      </c>
      <c r="U5">
        <v>5308</v>
      </c>
      <c r="V5">
        <v>5359</v>
      </c>
      <c r="W5">
        <v>5409</v>
      </c>
      <c r="X5">
        <v>5421</v>
      </c>
      <c r="Y5">
        <v>5456</v>
      </c>
      <c r="Z5">
        <v>5476</v>
      </c>
      <c r="AA5">
        <v>5514</v>
      </c>
      <c r="AB5">
        <v>5529</v>
      </c>
      <c r="AC5">
        <v>5580</v>
      </c>
      <c r="AD5">
        <v>5629</v>
      </c>
      <c r="AE5">
        <v>5637</v>
      </c>
      <c r="AF5">
        <v>5648</v>
      </c>
      <c r="AI5">
        <f>MAX(C5:AG5)-B5</f>
        <v>1036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586" priority="1" stopIfTrue="1" operator="greaterThan">
      <formula>17</formula>
    </cfRule>
    <cfRule type="cellIs" dxfId="1585" priority="2" stopIfTrue="1" operator="between">
      <formula>10</formula>
      <formula>15</formula>
    </cfRule>
    <cfRule type="cellIs" dxfId="1584" priority="3" stopIfTrue="1" operator="between">
      <formula>15</formula>
      <formula>17</formula>
    </cfRule>
  </conditionalFormatting>
  <conditionalFormatting sqref="B4:AG4">
    <cfRule type="cellIs" dxfId="1583" priority="4" stopIfTrue="1" operator="greaterThan">
      <formula>50</formula>
    </cfRule>
    <cfRule type="cellIs" dxfId="1582" priority="5" stopIfTrue="1" operator="between">
      <formula>25</formula>
      <formula>35</formula>
    </cfRule>
    <cfRule type="cellIs" dxfId="1581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5.6980000000000004</v>
      </c>
      <c r="C3" s="11">
        <v>9.9169999999999998</v>
      </c>
      <c r="D3" s="11">
        <v>6.968</v>
      </c>
      <c r="E3" s="11">
        <v>9.07</v>
      </c>
      <c r="F3" s="11">
        <v>9.7159999999999993</v>
      </c>
      <c r="G3" s="11">
        <v>9.9429999999999996</v>
      </c>
      <c r="H3" s="11">
        <v>8.9990000000000006</v>
      </c>
      <c r="I3" s="11">
        <v>9.8829999999999991</v>
      </c>
      <c r="J3" s="11">
        <v>9.9139999999999997</v>
      </c>
      <c r="K3" s="11">
        <v>9.9440000000000008</v>
      </c>
      <c r="L3" s="11">
        <v>8.8149999999999995</v>
      </c>
      <c r="M3" s="11">
        <v>9.9329999999999998</v>
      </c>
      <c r="N3" s="11">
        <v>5.532</v>
      </c>
      <c r="O3" s="11">
        <v>9.9339999999999993</v>
      </c>
      <c r="P3" s="11">
        <v>9.2379999999999995</v>
      </c>
      <c r="Q3" s="11">
        <v>9.9410000000000007</v>
      </c>
      <c r="R3" s="11">
        <v>8.0709999999999997</v>
      </c>
      <c r="S3" s="11">
        <v>9.9339999999999993</v>
      </c>
      <c r="T3" s="11">
        <v>9.9339999999999993</v>
      </c>
      <c r="U3" s="11">
        <v>9.9380000000000006</v>
      </c>
      <c r="V3" s="11">
        <v>9.9280000000000008</v>
      </c>
      <c r="W3" s="11">
        <v>5.2089999999999996</v>
      </c>
      <c r="X3" s="11">
        <v>8.4670000000000005</v>
      </c>
      <c r="Y3" s="11">
        <v>8.3420000000000005</v>
      </c>
      <c r="Z3" s="11">
        <v>8.2230000000000008</v>
      </c>
      <c r="AA3" s="11">
        <v>9.94</v>
      </c>
      <c r="AB3" s="11">
        <v>5.38</v>
      </c>
      <c r="AC3" s="11">
        <v>9.3940000000000001</v>
      </c>
      <c r="AD3" s="11">
        <v>9.3149999999999995</v>
      </c>
      <c r="AE3" s="11">
        <v>9.9269999999999996</v>
      </c>
      <c r="AF3" s="11">
        <v>9.8870000000000005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26.5</v>
      </c>
      <c r="C4" s="24">
        <v>41.7</v>
      </c>
      <c r="D4" s="24">
        <v>25.4</v>
      </c>
      <c r="E4" s="24">
        <v>23.6</v>
      </c>
      <c r="F4" s="11">
        <v>29.9</v>
      </c>
      <c r="G4" s="24">
        <v>51.1</v>
      </c>
      <c r="H4" s="24">
        <v>68.900000000000006</v>
      </c>
      <c r="I4" s="24">
        <v>49.9</v>
      </c>
      <c r="J4" s="25">
        <v>28.5</v>
      </c>
      <c r="K4" s="25">
        <v>36.700000000000003</v>
      </c>
      <c r="L4" s="25">
        <v>69.5</v>
      </c>
      <c r="M4" s="25">
        <v>29.8</v>
      </c>
      <c r="N4" s="25">
        <v>30.9</v>
      </c>
      <c r="O4" s="25">
        <v>33.6</v>
      </c>
      <c r="P4" s="25">
        <v>33.200000000000003</v>
      </c>
      <c r="Q4" s="25">
        <v>44.6</v>
      </c>
      <c r="R4" s="24">
        <v>18.399999999999999</v>
      </c>
      <c r="S4" s="24">
        <v>55.3</v>
      </c>
      <c r="T4" s="24">
        <v>28</v>
      </c>
      <c r="U4" s="24">
        <v>32.299999999999997</v>
      </c>
      <c r="V4" s="24">
        <v>64.599999999999994</v>
      </c>
      <c r="W4" s="24">
        <v>29.7</v>
      </c>
      <c r="X4" s="24">
        <v>65.599999999999994</v>
      </c>
      <c r="Y4" s="4">
        <v>64.2</v>
      </c>
      <c r="Z4" s="4">
        <v>63.2</v>
      </c>
      <c r="AA4" s="4">
        <v>25.6</v>
      </c>
      <c r="AB4" s="4">
        <v>31.7</v>
      </c>
      <c r="AC4" s="4">
        <v>65.7</v>
      </c>
      <c r="AD4" s="4">
        <v>64.5</v>
      </c>
      <c r="AE4" s="4">
        <v>58.5</v>
      </c>
      <c r="AF4" s="4">
        <v>42.4</v>
      </c>
      <c r="AI4" s="4">
        <f>SUM(C4:AG4)</f>
        <v>1307.0000000000002</v>
      </c>
      <c r="AJ4" s="6">
        <f>AVERAGE(C4:AG4)</f>
        <v>43.566666666666677</v>
      </c>
      <c r="AK4" s="17"/>
    </row>
    <row r="5" spans="1:40" x14ac:dyDescent="0.25">
      <c r="A5" s="2" t="s">
        <v>16</v>
      </c>
      <c r="B5">
        <v>46768</v>
      </c>
      <c r="C5">
        <v>46810</v>
      </c>
      <c r="D5">
        <v>46836</v>
      </c>
      <c r="E5">
        <v>46859</v>
      </c>
      <c r="F5">
        <v>46889</v>
      </c>
      <c r="G5">
        <v>46941</v>
      </c>
      <c r="H5">
        <v>47010</v>
      </c>
      <c r="I5">
        <v>47059</v>
      </c>
      <c r="J5">
        <v>47088</v>
      </c>
      <c r="K5">
        <v>47125</v>
      </c>
      <c r="L5">
        <v>47195</v>
      </c>
      <c r="M5">
        <v>47224</v>
      </c>
      <c r="N5">
        <v>47255</v>
      </c>
      <c r="O5">
        <v>47289</v>
      </c>
      <c r="P5">
        <v>47322</v>
      </c>
      <c r="Q5">
        <v>47367</v>
      </c>
      <c r="R5">
        <v>47386</v>
      </c>
      <c r="S5">
        <v>47441</v>
      </c>
      <c r="T5">
        <v>47469</v>
      </c>
      <c r="U5">
        <v>47502</v>
      </c>
      <c r="V5">
        <v>47566</v>
      </c>
      <c r="W5">
        <v>47596</v>
      </c>
      <c r="X5">
        <v>47662</v>
      </c>
      <c r="Y5">
        <v>47726</v>
      </c>
      <c r="Z5">
        <v>47790</v>
      </c>
      <c r="AA5">
        <v>47815</v>
      </c>
      <c r="AB5">
        <v>47847</v>
      </c>
      <c r="AC5">
        <v>47913</v>
      </c>
      <c r="AD5">
        <v>47977</v>
      </c>
      <c r="AE5">
        <v>48036</v>
      </c>
      <c r="AF5">
        <v>48079</v>
      </c>
      <c r="AI5">
        <f>MAX(C5:AG5)-B5</f>
        <v>1311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316" priority="1" stopIfTrue="1" operator="greaterThan">
      <formula>17</formula>
    </cfRule>
    <cfRule type="cellIs" dxfId="1315" priority="2" stopIfTrue="1" operator="between">
      <formula>10</formula>
      <formula>15</formula>
    </cfRule>
    <cfRule type="cellIs" dxfId="1314" priority="3" stopIfTrue="1" operator="between">
      <formula>15</formula>
      <formula>17</formula>
    </cfRule>
  </conditionalFormatting>
  <conditionalFormatting sqref="B4:E4 G4:AG4">
    <cfRule type="cellIs" dxfId="1313" priority="4" stopIfTrue="1" operator="greaterThan">
      <formula>50</formula>
    </cfRule>
    <cfRule type="cellIs" dxfId="1312" priority="5" stopIfTrue="1" operator="between">
      <formula>25</formula>
      <formula>35</formula>
    </cfRule>
    <cfRule type="cellIs" dxfId="1311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9.8870000000000005</v>
      </c>
      <c r="C3" s="11">
        <v>9.9339999999999993</v>
      </c>
      <c r="D3" s="11">
        <v>8.7910000000000004</v>
      </c>
      <c r="E3" s="11">
        <v>8.625</v>
      </c>
      <c r="F3" s="11">
        <v>8.625</v>
      </c>
      <c r="G3" s="11">
        <v>9.907</v>
      </c>
      <c r="H3" s="11">
        <v>9.9339999999999993</v>
      </c>
      <c r="I3" s="11">
        <v>8.9920000000000009</v>
      </c>
      <c r="J3" s="11">
        <v>9.7379999999999995</v>
      </c>
      <c r="K3" s="11">
        <v>8.42</v>
      </c>
      <c r="L3" s="11">
        <v>8.1259999999999994</v>
      </c>
      <c r="M3" s="11">
        <v>9.6869999999999994</v>
      </c>
      <c r="N3" s="11">
        <v>3.4420000000000002</v>
      </c>
      <c r="O3" s="11">
        <v>6.8440000000000003</v>
      </c>
      <c r="P3" s="11">
        <v>8.9510000000000005</v>
      </c>
      <c r="Q3" s="11">
        <v>9.9440000000000008</v>
      </c>
      <c r="R3" s="11">
        <v>8.9039999999999999</v>
      </c>
      <c r="S3" s="11">
        <v>8.5060000000000002</v>
      </c>
      <c r="T3" s="11">
        <v>8.3889999999999993</v>
      </c>
      <c r="U3" s="11">
        <v>8.3870000000000005</v>
      </c>
      <c r="V3" s="11">
        <v>8.2129999999999992</v>
      </c>
      <c r="W3" s="11">
        <v>8.92</v>
      </c>
      <c r="X3" s="11">
        <v>9.92</v>
      </c>
      <c r="Y3" s="11">
        <v>9.8889999999999993</v>
      </c>
      <c r="Z3" s="11">
        <v>9.9239999999999995</v>
      </c>
      <c r="AA3" s="11">
        <v>9.93</v>
      </c>
      <c r="AB3" s="11">
        <v>9.6609999999999996</v>
      </c>
      <c r="AC3" s="11">
        <v>9.9290000000000003</v>
      </c>
      <c r="AD3" s="11">
        <v>9.9309999999999992</v>
      </c>
      <c r="AE3" s="11">
        <v>9.9220000000000006</v>
      </c>
      <c r="AF3" s="11">
        <v>9.2249999999999996</v>
      </c>
      <c r="AG3" s="11">
        <v>9.84</v>
      </c>
      <c r="AH3" s="11"/>
      <c r="AI3" s="11"/>
      <c r="AM3" s="5"/>
    </row>
    <row r="4" spans="1:40" s="4" customFormat="1" x14ac:dyDescent="0.25">
      <c r="A4" s="3" t="s">
        <v>7</v>
      </c>
      <c r="B4" s="4">
        <v>42.4</v>
      </c>
      <c r="C4" s="24">
        <v>55</v>
      </c>
      <c r="D4" s="24">
        <v>13.5</v>
      </c>
      <c r="E4" s="24">
        <f>E5-D5</f>
        <v>62.400000000001455</v>
      </c>
      <c r="F4" s="24">
        <v>66.599999999999994</v>
      </c>
      <c r="G4" s="24">
        <v>54</v>
      </c>
      <c r="H4" s="24">
        <v>58.7</v>
      </c>
      <c r="I4" s="24">
        <v>64.8</v>
      </c>
      <c r="J4" s="25">
        <v>56.4</v>
      </c>
      <c r="K4" s="25">
        <v>63.3</v>
      </c>
      <c r="L4" s="25">
        <v>62.5</v>
      </c>
      <c r="M4" s="25">
        <v>42.9</v>
      </c>
      <c r="N4" s="25">
        <v>12.8</v>
      </c>
      <c r="O4" s="25">
        <v>20.7</v>
      </c>
      <c r="P4" s="25">
        <v>21.1</v>
      </c>
      <c r="Q4" s="25">
        <v>40.299999999999997</v>
      </c>
      <c r="R4" s="24">
        <v>67.099999999999994</v>
      </c>
      <c r="S4" s="24">
        <v>64.599999999999994</v>
      </c>
      <c r="T4" s="24">
        <v>63.5</v>
      </c>
      <c r="U4" s="24">
        <v>63</v>
      </c>
      <c r="V4" s="24">
        <v>62.2</v>
      </c>
      <c r="W4" s="24">
        <v>51.7</v>
      </c>
      <c r="X4" s="24">
        <v>27.9</v>
      </c>
      <c r="Y4" s="4">
        <v>37</v>
      </c>
      <c r="Z4" s="4">
        <v>57</v>
      </c>
      <c r="AA4" s="4">
        <v>42.1</v>
      </c>
      <c r="AB4" s="4">
        <v>49.1</v>
      </c>
      <c r="AC4" s="4">
        <v>46.4</v>
      </c>
      <c r="AD4" s="4">
        <v>54.8</v>
      </c>
      <c r="AE4" s="4">
        <v>58.3</v>
      </c>
      <c r="AF4" s="4">
        <v>44.1</v>
      </c>
      <c r="AG4" s="4">
        <v>31.9</v>
      </c>
      <c r="AI4" s="4">
        <f>SUM(C4:AG4)</f>
        <v>1515.7000000000014</v>
      </c>
      <c r="AJ4" s="6">
        <f>AVERAGE(C4:AG4)</f>
        <v>48.893548387096821</v>
      </c>
      <c r="AK4" s="17"/>
    </row>
    <row r="5" spans="1:40" x14ac:dyDescent="0.25">
      <c r="A5" s="2" t="s">
        <v>16</v>
      </c>
      <c r="B5">
        <v>48079</v>
      </c>
      <c r="C5">
        <v>48134</v>
      </c>
      <c r="D5">
        <v>48147</v>
      </c>
      <c r="E5" s="16">
        <f>F5-F4</f>
        <v>48209.4</v>
      </c>
      <c r="F5">
        <v>48276</v>
      </c>
      <c r="G5">
        <v>48330</v>
      </c>
      <c r="H5">
        <v>48389</v>
      </c>
      <c r="I5">
        <v>48454</v>
      </c>
      <c r="J5">
        <v>48510</v>
      </c>
      <c r="K5">
        <v>48574</v>
      </c>
      <c r="L5">
        <v>48636</v>
      </c>
      <c r="M5">
        <v>48679</v>
      </c>
      <c r="N5">
        <v>48692</v>
      </c>
      <c r="O5">
        <v>48713</v>
      </c>
      <c r="P5">
        <v>48734</v>
      </c>
      <c r="Q5">
        <v>48774</v>
      </c>
      <c r="R5">
        <v>48842</v>
      </c>
      <c r="S5">
        <v>48906</v>
      </c>
      <c r="T5">
        <v>48970</v>
      </c>
      <c r="U5">
        <v>49033</v>
      </c>
      <c r="V5">
        <v>49095</v>
      </c>
      <c r="W5">
        <v>49147</v>
      </c>
      <c r="X5">
        <v>49175</v>
      </c>
      <c r="Y5">
        <v>49212</v>
      </c>
      <c r="Z5">
        <v>49269</v>
      </c>
      <c r="AA5">
        <v>49312</v>
      </c>
      <c r="AB5">
        <v>49361</v>
      </c>
      <c r="AC5">
        <v>49407</v>
      </c>
      <c r="AD5">
        <v>49462</v>
      </c>
      <c r="AE5">
        <v>49521</v>
      </c>
      <c r="AF5">
        <v>49565</v>
      </c>
      <c r="AG5">
        <v>49597</v>
      </c>
      <c r="AI5">
        <f>MAX(C5:AG5)-B5</f>
        <v>1518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310" priority="1" stopIfTrue="1" operator="greaterThan">
      <formula>17</formula>
    </cfRule>
    <cfRule type="cellIs" dxfId="1309" priority="2" stopIfTrue="1" operator="between">
      <formula>10</formula>
      <formula>15</formula>
    </cfRule>
    <cfRule type="cellIs" dxfId="1308" priority="3" stopIfTrue="1" operator="between">
      <formula>15</formula>
      <formula>17</formula>
    </cfRule>
  </conditionalFormatting>
  <conditionalFormatting sqref="B4:AG4">
    <cfRule type="cellIs" dxfId="1307" priority="4" stopIfTrue="1" operator="greaterThan">
      <formula>50</formula>
    </cfRule>
    <cfRule type="cellIs" dxfId="1306" priority="5" stopIfTrue="1" operator="between">
      <formula>25</formula>
      <formula>35</formula>
    </cfRule>
    <cfRule type="cellIs" dxfId="1305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9.84</v>
      </c>
      <c r="C3" s="11">
        <v>9.9369999999999994</v>
      </c>
      <c r="D3" s="11">
        <v>9.5220000000000002</v>
      </c>
      <c r="E3" s="11">
        <v>9.7449999999999992</v>
      </c>
      <c r="F3" s="11">
        <v>9.8970000000000002</v>
      </c>
      <c r="G3" s="11">
        <v>8.0419999999999998</v>
      </c>
      <c r="H3" s="11">
        <v>9.9309999999999992</v>
      </c>
      <c r="I3" s="11">
        <v>8.6929999999999996</v>
      </c>
      <c r="J3" s="11">
        <v>8.2240000000000002</v>
      </c>
      <c r="K3" s="11">
        <v>4.8289999999999997</v>
      </c>
      <c r="L3" s="11">
        <v>9.9309999999999992</v>
      </c>
      <c r="M3" s="11">
        <v>9.1289999999999996</v>
      </c>
      <c r="N3" s="11">
        <v>9.0879999999999992</v>
      </c>
      <c r="O3" s="11">
        <v>8.1210000000000004</v>
      </c>
      <c r="P3" s="11">
        <v>7.9550000000000001</v>
      </c>
      <c r="Q3" s="11">
        <v>8.7260000000000009</v>
      </c>
      <c r="R3" s="11">
        <v>7.7859999999999996</v>
      </c>
      <c r="S3" s="11">
        <v>9.6050000000000004</v>
      </c>
      <c r="T3" s="11">
        <v>9.4960000000000004</v>
      </c>
      <c r="U3" s="11">
        <v>9.5760000000000005</v>
      </c>
      <c r="V3" s="11">
        <v>4.8570000000000002</v>
      </c>
      <c r="W3" s="11">
        <v>9.9320000000000004</v>
      </c>
      <c r="X3" s="11">
        <v>8.2260000000000009</v>
      </c>
      <c r="Y3" s="11">
        <v>8.0679999999999996</v>
      </c>
      <c r="Z3" s="11">
        <v>7.8460000000000001</v>
      </c>
      <c r="AA3" s="11">
        <v>7.6379999999999999</v>
      </c>
      <c r="AB3" s="11">
        <v>7.6360000000000001</v>
      </c>
      <c r="AC3" s="11">
        <v>7.5449999999999999</v>
      </c>
      <c r="AD3" s="11">
        <v>7.556</v>
      </c>
      <c r="AE3" s="11">
        <v>6.7889999999999997</v>
      </c>
      <c r="AF3" s="11">
        <v>9.2899999999999991</v>
      </c>
      <c r="AG3" s="11">
        <v>9.359</v>
      </c>
      <c r="AH3" s="11"/>
      <c r="AI3" s="11"/>
      <c r="AM3" s="5"/>
    </row>
    <row r="4" spans="1:40" s="4" customFormat="1" x14ac:dyDescent="0.25">
      <c r="A4" s="3" t="s">
        <v>7</v>
      </c>
      <c r="B4" s="4">
        <v>31.9</v>
      </c>
      <c r="C4" s="24">
        <v>56.9</v>
      </c>
      <c r="D4" s="24">
        <v>32.799999999999997</v>
      </c>
      <c r="E4" s="24">
        <v>54.8</v>
      </c>
      <c r="F4" s="24">
        <v>46.5</v>
      </c>
      <c r="G4" s="24">
        <v>25.2</v>
      </c>
      <c r="H4" s="24">
        <v>55.3</v>
      </c>
      <c r="I4" s="24">
        <v>59.3</v>
      </c>
      <c r="J4" s="25">
        <v>58.2</v>
      </c>
      <c r="K4" s="25">
        <v>17.100000000000001</v>
      </c>
      <c r="L4" s="25">
        <v>34.9</v>
      </c>
      <c r="M4" s="25">
        <v>58.6</v>
      </c>
      <c r="N4" s="25">
        <v>49.5</v>
      </c>
      <c r="O4" s="25">
        <v>55.6</v>
      </c>
      <c r="P4" s="25">
        <v>54.4</v>
      </c>
      <c r="Q4" s="25">
        <v>51.1</v>
      </c>
      <c r="R4" s="24">
        <v>55.9</v>
      </c>
      <c r="S4" s="24">
        <v>49.8</v>
      </c>
      <c r="T4" s="24">
        <v>22.5</v>
      </c>
      <c r="U4" s="24">
        <v>48.3</v>
      </c>
      <c r="V4" s="24">
        <v>13.9</v>
      </c>
      <c r="W4" s="24">
        <v>51.2</v>
      </c>
      <c r="X4" s="24">
        <v>55.4</v>
      </c>
      <c r="Y4" s="4">
        <v>53.6</v>
      </c>
      <c r="Z4" s="4">
        <v>52.4</v>
      </c>
      <c r="AA4" s="4">
        <v>50.5</v>
      </c>
      <c r="AB4" s="4">
        <v>50.2</v>
      </c>
      <c r="AC4" s="4">
        <v>49.2</v>
      </c>
      <c r="AD4" s="4">
        <v>49.2</v>
      </c>
      <c r="AE4" s="4">
        <v>19.3</v>
      </c>
      <c r="AF4" s="4">
        <v>30.6</v>
      </c>
      <c r="AG4" s="4">
        <v>41.7</v>
      </c>
      <c r="AI4" s="4">
        <f>SUM(C4:AG4)</f>
        <v>1403.9</v>
      </c>
      <c r="AJ4" s="6">
        <f>AVERAGE(C4:AG4)</f>
        <v>45.28709677419355</v>
      </c>
      <c r="AK4" s="17"/>
    </row>
    <row r="5" spans="1:40" x14ac:dyDescent="0.25">
      <c r="A5" s="2" t="s">
        <v>16</v>
      </c>
      <c r="B5">
        <v>49597</v>
      </c>
      <c r="C5">
        <v>49654</v>
      </c>
      <c r="D5">
        <v>49687</v>
      </c>
      <c r="E5" s="16">
        <v>49742</v>
      </c>
      <c r="F5">
        <v>49788</v>
      </c>
      <c r="G5">
        <v>49813</v>
      </c>
      <c r="H5">
        <v>49869</v>
      </c>
      <c r="I5">
        <v>49928</v>
      </c>
      <c r="J5">
        <v>49986</v>
      </c>
      <c r="K5">
        <v>50003</v>
      </c>
      <c r="L5">
        <v>50038</v>
      </c>
      <c r="M5">
        <v>50097</v>
      </c>
      <c r="N5">
        <v>50147</v>
      </c>
      <c r="O5">
        <v>50202</v>
      </c>
      <c r="P5">
        <v>50257</v>
      </c>
      <c r="Q5">
        <v>50308</v>
      </c>
      <c r="R5">
        <v>50364</v>
      </c>
      <c r="S5">
        <v>50414</v>
      </c>
      <c r="T5">
        <v>50436</v>
      </c>
      <c r="U5">
        <v>50485</v>
      </c>
      <c r="V5">
        <v>50499</v>
      </c>
      <c r="W5">
        <v>50550</v>
      </c>
      <c r="X5">
        <v>50605</v>
      </c>
      <c r="Y5">
        <v>50659</v>
      </c>
      <c r="Z5">
        <v>50711</v>
      </c>
      <c r="AA5">
        <v>50762</v>
      </c>
      <c r="AB5">
        <v>50812</v>
      </c>
      <c r="AC5">
        <v>50861</v>
      </c>
      <c r="AD5">
        <v>50911</v>
      </c>
      <c r="AE5">
        <v>50930</v>
      </c>
      <c r="AF5">
        <v>50961</v>
      </c>
      <c r="AG5">
        <v>51002</v>
      </c>
      <c r="AI5">
        <f>MAX(C5:AG5)-B5</f>
        <v>1405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304" priority="1" stopIfTrue="1" operator="greaterThan">
      <formula>17</formula>
    </cfRule>
    <cfRule type="cellIs" dxfId="1303" priority="2" stopIfTrue="1" operator="between">
      <formula>10</formula>
      <formula>15</formula>
    </cfRule>
    <cfRule type="cellIs" dxfId="1302" priority="3" stopIfTrue="1" operator="between">
      <formula>15</formula>
      <formula>17</formula>
    </cfRule>
  </conditionalFormatting>
  <conditionalFormatting sqref="B4:AG4">
    <cfRule type="cellIs" dxfId="1301" priority="4" stopIfTrue="1" operator="greaterThan">
      <formula>50</formula>
    </cfRule>
    <cfRule type="cellIs" dxfId="1300" priority="5" stopIfTrue="1" operator="between">
      <formula>25</formula>
      <formula>35</formula>
    </cfRule>
    <cfRule type="cellIs" dxfId="1299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9.359</v>
      </c>
      <c r="C3" s="11">
        <v>9.2189999999999994</v>
      </c>
      <c r="D3" s="11">
        <v>7.8129999999999997</v>
      </c>
      <c r="E3" s="11">
        <v>8.6389999999999993</v>
      </c>
      <c r="F3" s="11">
        <v>7.3019999999999996</v>
      </c>
      <c r="G3" s="11">
        <v>2.2130000000000001</v>
      </c>
      <c r="H3" s="11">
        <v>9.0980000000000008</v>
      </c>
      <c r="I3" s="11">
        <v>7.7370000000000001</v>
      </c>
      <c r="J3" s="11">
        <v>7.92</v>
      </c>
      <c r="K3" s="11">
        <v>7.6420000000000003</v>
      </c>
      <c r="L3" s="11">
        <v>7.05</v>
      </c>
      <c r="M3" s="11">
        <v>7.4059999999999997</v>
      </c>
      <c r="N3" s="11">
        <v>8.1620000000000008</v>
      </c>
      <c r="O3" s="11">
        <v>7.2640000000000002</v>
      </c>
      <c r="P3" s="11">
        <v>8.5739999999999998</v>
      </c>
      <c r="Q3" s="11">
        <v>7.944</v>
      </c>
      <c r="R3" s="11">
        <v>4.867</v>
      </c>
      <c r="S3" s="11">
        <v>2.915</v>
      </c>
      <c r="T3" s="11">
        <v>8.0579999999999998</v>
      </c>
      <c r="U3" s="11">
        <v>7.55</v>
      </c>
      <c r="V3" s="11">
        <v>7.5549999999999997</v>
      </c>
      <c r="W3" s="11">
        <v>8.8960000000000008</v>
      </c>
      <c r="X3" s="11">
        <v>7.6189999999999998</v>
      </c>
      <c r="Y3" s="11">
        <v>7.915</v>
      </c>
      <c r="Z3" s="11">
        <v>7.2939999999999996</v>
      </c>
      <c r="AA3" s="11">
        <v>7.1230000000000002</v>
      </c>
      <c r="AB3" s="11">
        <v>7.8849999999999998</v>
      </c>
      <c r="AC3" s="11">
        <v>8.3249999999999993</v>
      </c>
      <c r="AD3" s="11">
        <v>7.1589999999999998</v>
      </c>
      <c r="AE3" s="11">
        <v>7.09</v>
      </c>
      <c r="AF3" s="11">
        <v>7.0759999999999996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41.7</v>
      </c>
      <c r="C4" s="24">
        <v>48</v>
      </c>
      <c r="D4" s="24">
        <v>49.5</v>
      </c>
      <c r="E4" s="24">
        <v>45.2</v>
      </c>
      <c r="F4" s="24">
        <v>24.2</v>
      </c>
      <c r="G4" s="24">
        <v>9.5</v>
      </c>
      <c r="H4" s="24">
        <v>48.3</v>
      </c>
      <c r="I4" s="24">
        <v>49.7</v>
      </c>
      <c r="J4" s="25">
        <v>46.6</v>
      </c>
      <c r="K4" s="25">
        <v>46.8</v>
      </c>
      <c r="L4" s="25">
        <v>47.7</v>
      </c>
      <c r="M4" s="25">
        <v>47.5</v>
      </c>
      <c r="N4" s="25">
        <v>44</v>
      </c>
      <c r="O4" s="25">
        <v>46.2</v>
      </c>
      <c r="P4" s="25">
        <v>42.4</v>
      </c>
      <c r="Q4" s="25">
        <v>16.399999999999999</v>
      </c>
      <c r="R4" s="24">
        <v>15.7</v>
      </c>
      <c r="S4" s="24">
        <v>14.2</v>
      </c>
      <c r="T4" s="24">
        <v>18.899999999999999</v>
      </c>
      <c r="U4" s="24">
        <v>22.4</v>
      </c>
      <c r="V4" s="24">
        <v>27.9</v>
      </c>
      <c r="W4" s="24">
        <v>25.4</v>
      </c>
      <c r="X4" s="24">
        <v>46</v>
      </c>
      <c r="Y4" s="4">
        <v>37</v>
      </c>
      <c r="Z4" s="4">
        <v>45.5</v>
      </c>
      <c r="AA4" s="4">
        <v>42.5</v>
      </c>
      <c r="AB4" s="4">
        <v>38.799999999999997</v>
      </c>
      <c r="AC4" s="4">
        <v>36.799999999999997</v>
      </c>
      <c r="AD4" s="4">
        <v>43.9</v>
      </c>
      <c r="AE4" s="4">
        <v>44.4</v>
      </c>
      <c r="AF4" s="4">
        <v>44.5</v>
      </c>
      <c r="AI4" s="4">
        <f>SUM(C4:AG4)</f>
        <v>1115.9000000000001</v>
      </c>
      <c r="AJ4" s="6">
        <f>AVERAGE(C4:AG4)</f>
        <v>37.196666666666673</v>
      </c>
      <c r="AK4" s="17"/>
    </row>
    <row r="5" spans="1:40" x14ac:dyDescent="0.25">
      <c r="A5" s="2" t="s">
        <v>16</v>
      </c>
      <c r="B5">
        <v>51002</v>
      </c>
      <c r="C5">
        <v>51051</v>
      </c>
      <c r="D5">
        <v>51100</v>
      </c>
      <c r="E5" s="16">
        <v>51145</v>
      </c>
      <c r="F5">
        <v>51170</v>
      </c>
      <c r="G5">
        <v>51179</v>
      </c>
      <c r="H5">
        <v>51227</v>
      </c>
      <c r="I5">
        <v>51277</v>
      </c>
      <c r="J5">
        <v>51324</v>
      </c>
      <c r="K5">
        <v>51373</v>
      </c>
      <c r="L5">
        <v>51420</v>
      </c>
      <c r="M5">
        <v>51468</v>
      </c>
      <c r="N5">
        <v>51512</v>
      </c>
      <c r="O5">
        <v>51558</v>
      </c>
      <c r="P5">
        <v>51601</v>
      </c>
      <c r="Q5">
        <v>51617</v>
      </c>
      <c r="R5">
        <v>51633</v>
      </c>
      <c r="S5">
        <v>51647</v>
      </c>
      <c r="T5">
        <v>51666</v>
      </c>
      <c r="U5">
        <v>51689</v>
      </c>
      <c r="V5">
        <v>51717</v>
      </c>
      <c r="W5">
        <v>51742</v>
      </c>
      <c r="X5">
        <v>51788</v>
      </c>
      <c r="Y5">
        <v>51825</v>
      </c>
      <c r="Z5">
        <v>51871</v>
      </c>
      <c r="AA5">
        <v>51913</v>
      </c>
      <c r="AB5">
        <v>51952</v>
      </c>
      <c r="AC5">
        <v>51989</v>
      </c>
      <c r="AD5">
        <v>52033</v>
      </c>
      <c r="AE5">
        <v>52077</v>
      </c>
      <c r="AF5">
        <v>52122</v>
      </c>
      <c r="AI5">
        <f>MAX(C5:AG5)-B5</f>
        <v>1120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298" priority="1" stopIfTrue="1" operator="greaterThan">
      <formula>17</formula>
    </cfRule>
    <cfRule type="cellIs" dxfId="1297" priority="2" stopIfTrue="1" operator="between">
      <formula>10</formula>
      <formula>15</formula>
    </cfRule>
    <cfRule type="cellIs" dxfId="1296" priority="3" stopIfTrue="1" operator="between">
      <formula>15</formula>
      <formula>17</formula>
    </cfRule>
  </conditionalFormatting>
  <conditionalFormatting sqref="B4:AG4">
    <cfRule type="cellIs" dxfId="1295" priority="4" stopIfTrue="1" operator="greaterThan">
      <formula>50</formula>
    </cfRule>
    <cfRule type="cellIs" dxfId="1294" priority="5" stopIfTrue="1" operator="between">
      <formula>25</formula>
      <formula>35</formula>
    </cfRule>
    <cfRule type="cellIs" dxfId="1293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7.0759999999999996</v>
      </c>
      <c r="C3" s="11">
        <v>7.5119999999999996</v>
      </c>
      <c r="D3" s="11">
        <v>9.0909999999999993</v>
      </c>
      <c r="E3" s="11">
        <v>7.8869999999999996</v>
      </c>
      <c r="F3" s="11">
        <v>9.3729999999999993</v>
      </c>
      <c r="G3" s="11">
        <v>2.46</v>
      </c>
      <c r="H3" s="11">
        <v>7.1829999999999998</v>
      </c>
      <c r="I3" s="11">
        <v>7.1980000000000004</v>
      </c>
      <c r="J3" s="11">
        <v>8.5090000000000003</v>
      </c>
      <c r="K3" s="11">
        <v>6.1</v>
      </c>
      <c r="L3" s="11">
        <v>9.1329999999999991</v>
      </c>
      <c r="M3" s="11">
        <v>6.4269999999999996</v>
      </c>
      <c r="N3" s="11">
        <v>7.1609999999999996</v>
      </c>
      <c r="O3" s="11">
        <v>3.4140000000000001</v>
      </c>
      <c r="P3" s="11">
        <v>6.6070000000000002</v>
      </c>
      <c r="Q3" s="11">
        <v>7.6440000000000001</v>
      </c>
      <c r="R3" s="11">
        <v>6.82</v>
      </c>
      <c r="S3" s="11">
        <v>1.7150000000000001</v>
      </c>
      <c r="T3" s="11">
        <v>8.1039999999999992</v>
      </c>
      <c r="U3" s="11">
        <v>7.2089999999999996</v>
      </c>
      <c r="V3" s="11">
        <v>8.1359999999999992</v>
      </c>
      <c r="W3" s="11">
        <v>6.3579999999999997</v>
      </c>
      <c r="X3" s="11">
        <v>6.2670000000000003</v>
      </c>
      <c r="Y3" s="11">
        <v>4.95</v>
      </c>
      <c r="Z3" s="11">
        <v>6.9660000000000002</v>
      </c>
      <c r="AA3" s="11">
        <v>0.88600000000000001</v>
      </c>
      <c r="AB3" s="11">
        <v>3.069</v>
      </c>
      <c r="AC3" s="11">
        <v>7.3019999999999996</v>
      </c>
      <c r="AD3" s="11">
        <v>6.0190000000000001</v>
      </c>
      <c r="AE3" s="11">
        <v>7.399</v>
      </c>
      <c r="AF3" s="11">
        <v>5.64</v>
      </c>
      <c r="AG3" s="11">
        <v>2.2120000000000002</v>
      </c>
      <c r="AH3" s="11"/>
      <c r="AI3" s="11"/>
      <c r="AM3" s="5"/>
    </row>
    <row r="4" spans="1:40" s="4" customFormat="1" x14ac:dyDescent="0.25">
      <c r="A4" s="3" t="s">
        <v>7</v>
      </c>
      <c r="B4" s="4">
        <v>44.5</v>
      </c>
      <c r="C4" s="24">
        <v>21.4</v>
      </c>
      <c r="D4" s="24">
        <v>20.9</v>
      </c>
      <c r="E4" s="24">
        <v>46.2</v>
      </c>
      <c r="F4" s="24">
        <v>35.5</v>
      </c>
      <c r="G4" s="24">
        <v>11.3</v>
      </c>
      <c r="H4" s="24">
        <v>43.4</v>
      </c>
      <c r="I4" s="24">
        <v>21</v>
      </c>
      <c r="J4" s="25">
        <v>28.6</v>
      </c>
      <c r="K4" s="25">
        <v>17.600000000000001</v>
      </c>
      <c r="L4" s="25">
        <v>25</v>
      </c>
      <c r="M4" s="25">
        <v>17.100000000000001</v>
      </c>
      <c r="N4" s="25">
        <v>40.799999999999997</v>
      </c>
      <c r="O4" s="25">
        <v>13.7</v>
      </c>
      <c r="P4" s="25">
        <v>17.600000000000001</v>
      </c>
      <c r="Q4" s="25">
        <v>31.1</v>
      </c>
      <c r="R4" s="24">
        <v>35.5</v>
      </c>
      <c r="S4" s="24">
        <v>8.5</v>
      </c>
      <c r="T4" s="24">
        <v>14.6</v>
      </c>
      <c r="U4" s="24">
        <v>17.2</v>
      </c>
      <c r="V4" s="24">
        <v>30.5</v>
      </c>
      <c r="W4" s="24">
        <v>16.3</v>
      </c>
      <c r="X4" s="24">
        <v>37.200000000000003</v>
      </c>
      <c r="Y4" s="4">
        <v>9.3000000000000007</v>
      </c>
      <c r="Z4" s="4">
        <v>27.3</v>
      </c>
      <c r="AA4" s="4">
        <v>3.5</v>
      </c>
      <c r="AB4" s="4">
        <v>8.9</v>
      </c>
      <c r="AC4" s="4">
        <v>28.5</v>
      </c>
      <c r="AD4" s="4">
        <v>34</v>
      </c>
      <c r="AE4" s="4">
        <v>25.5</v>
      </c>
      <c r="AF4" s="4">
        <v>19.399999999999999</v>
      </c>
      <c r="AG4" s="4">
        <v>8.3000000000000007</v>
      </c>
      <c r="AI4" s="4">
        <f>SUM(C4:AG4)</f>
        <v>715.69999999999993</v>
      </c>
      <c r="AJ4" s="6">
        <f>AVERAGE(C4:AG4)</f>
        <v>23.087096774193547</v>
      </c>
      <c r="AK4" s="17"/>
    </row>
    <row r="5" spans="1:40" x14ac:dyDescent="0.25">
      <c r="A5" s="2" t="s">
        <v>16</v>
      </c>
      <c r="B5">
        <v>52122</v>
      </c>
      <c r="C5">
        <v>52143</v>
      </c>
      <c r="D5">
        <v>52164</v>
      </c>
      <c r="E5" s="16">
        <v>52210</v>
      </c>
      <c r="F5">
        <v>52246</v>
      </c>
      <c r="G5">
        <v>52257</v>
      </c>
      <c r="H5">
        <v>52301</v>
      </c>
      <c r="I5">
        <v>52322</v>
      </c>
      <c r="J5">
        <v>52350</v>
      </c>
      <c r="K5">
        <v>52368</v>
      </c>
      <c r="L5">
        <v>52393</v>
      </c>
      <c r="M5">
        <v>52410</v>
      </c>
      <c r="N5">
        <v>52451</v>
      </c>
      <c r="O5">
        <v>52465</v>
      </c>
      <c r="P5">
        <v>52482</v>
      </c>
      <c r="Q5">
        <v>52514</v>
      </c>
      <c r="R5">
        <v>52549</v>
      </c>
      <c r="S5">
        <v>52558</v>
      </c>
      <c r="T5">
        <v>52572</v>
      </c>
      <c r="U5">
        <v>52590</v>
      </c>
      <c r="V5">
        <v>52620</v>
      </c>
      <c r="W5">
        <v>52636</v>
      </c>
      <c r="X5">
        <v>52674</v>
      </c>
      <c r="Y5">
        <v>52683</v>
      </c>
      <c r="Z5">
        <v>52710</v>
      </c>
      <c r="AA5">
        <v>52714</v>
      </c>
      <c r="AB5">
        <v>52723</v>
      </c>
      <c r="AC5">
        <v>52751</v>
      </c>
      <c r="AD5">
        <v>52785</v>
      </c>
      <c r="AE5">
        <v>52811</v>
      </c>
      <c r="AF5">
        <v>52830</v>
      </c>
      <c r="AG5">
        <v>52839</v>
      </c>
      <c r="AI5">
        <f>MAX(C5:AG5)-B5</f>
        <v>717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292" priority="1" stopIfTrue="1" operator="greaterThan">
      <formula>17</formula>
    </cfRule>
    <cfRule type="cellIs" dxfId="1291" priority="2" stopIfTrue="1" operator="between">
      <formula>10</formula>
      <formula>15</formula>
    </cfRule>
    <cfRule type="cellIs" dxfId="1290" priority="3" stopIfTrue="1" operator="between">
      <formula>15</formula>
      <formula>17</formula>
    </cfRule>
  </conditionalFormatting>
  <conditionalFormatting sqref="B4:AG4">
    <cfRule type="cellIs" dxfId="1289" priority="4" stopIfTrue="1" operator="greaterThan">
      <formula>50</formula>
    </cfRule>
    <cfRule type="cellIs" dxfId="1288" priority="5" stopIfTrue="1" operator="between">
      <formula>25</formula>
      <formula>35</formula>
    </cfRule>
    <cfRule type="cellIs" dxfId="1287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2.2120000000000002</v>
      </c>
      <c r="C3" s="11">
        <v>7.1669999999999998</v>
      </c>
      <c r="D3" s="11">
        <v>5.9059999999999997</v>
      </c>
      <c r="E3" s="11">
        <v>5.6829999999999998</v>
      </c>
      <c r="F3" s="11">
        <v>5.9409999999999998</v>
      </c>
      <c r="G3" s="11">
        <v>2.919</v>
      </c>
      <c r="H3" s="11">
        <v>3.286</v>
      </c>
      <c r="I3" s="11">
        <v>4.8949999999999996</v>
      </c>
      <c r="J3" s="11">
        <v>2.97</v>
      </c>
      <c r="K3" s="11">
        <v>4.1230000000000002</v>
      </c>
      <c r="L3" s="11">
        <v>1.974</v>
      </c>
      <c r="M3" s="11">
        <v>4.4249999999999998</v>
      </c>
      <c r="N3" s="11">
        <v>5.9770000000000003</v>
      </c>
      <c r="O3" s="11">
        <v>4.468</v>
      </c>
      <c r="P3" s="11">
        <v>1.304</v>
      </c>
      <c r="Q3" s="11">
        <v>6.6159999999999997</v>
      </c>
      <c r="R3" s="11">
        <v>4.2080000000000002</v>
      </c>
      <c r="S3" s="11">
        <v>6.1820000000000004</v>
      </c>
      <c r="T3" s="11">
        <v>5.4240000000000004</v>
      </c>
      <c r="U3" s="11">
        <v>5.69</v>
      </c>
      <c r="V3" s="11"/>
      <c r="W3" s="11"/>
      <c r="X3" s="11"/>
      <c r="Y3" s="11"/>
      <c r="Z3" s="11">
        <v>4.7670000000000003</v>
      </c>
      <c r="AA3" s="11">
        <v>0.748</v>
      </c>
      <c r="AB3" s="11">
        <v>1.4119999999999999</v>
      </c>
      <c r="AC3" s="11">
        <v>5.33</v>
      </c>
      <c r="AD3" s="11">
        <v>5.2240000000000002</v>
      </c>
      <c r="AE3" s="11">
        <v>3.694</v>
      </c>
      <c r="AF3" s="11">
        <v>3.77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8.3000000000000007</v>
      </c>
      <c r="C4" s="24">
        <v>21.1</v>
      </c>
      <c r="D4" s="24">
        <v>22.5</v>
      </c>
      <c r="E4" s="24">
        <v>26.6</v>
      </c>
      <c r="F4" s="24">
        <v>27</v>
      </c>
      <c r="G4" s="24">
        <v>6.9</v>
      </c>
      <c r="H4" s="24">
        <v>7.2</v>
      </c>
      <c r="I4" s="24">
        <v>11.1</v>
      </c>
      <c r="J4" s="25">
        <v>9.1999999999999993</v>
      </c>
      <c r="K4" s="25">
        <v>10.8</v>
      </c>
      <c r="L4" s="25">
        <v>6.8</v>
      </c>
      <c r="M4" s="25">
        <v>5.9</v>
      </c>
      <c r="N4" s="25">
        <v>23.6</v>
      </c>
      <c r="O4" s="25">
        <v>12.6</v>
      </c>
      <c r="P4" s="25">
        <v>6.1</v>
      </c>
      <c r="Q4" s="25">
        <v>17.100000000000001</v>
      </c>
      <c r="R4" s="24">
        <v>13</v>
      </c>
      <c r="S4" s="24">
        <v>14.4</v>
      </c>
      <c r="T4" s="24">
        <v>13</v>
      </c>
      <c r="U4" s="24">
        <v>13.4</v>
      </c>
      <c r="V4" s="24">
        <v>18.100000000000001</v>
      </c>
      <c r="W4" s="24">
        <v>7</v>
      </c>
      <c r="X4" s="24">
        <v>14.9</v>
      </c>
      <c r="Y4" s="24">
        <v>7.1</v>
      </c>
      <c r="Z4" s="4">
        <v>12.8</v>
      </c>
      <c r="AA4" s="4">
        <v>2.6</v>
      </c>
      <c r="AB4" s="4">
        <v>5.4</v>
      </c>
      <c r="AC4" s="4">
        <v>16</v>
      </c>
      <c r="AD4" s="4">
        <v>12.5</v>
      </c>
      <c r="AE4" s="4">
        <v>13.1</v>
      </c>
      <c r="AF4" s="4">
        <v>9.8000000000000007</v>
      </c>
      <c r="AI4" s="4">
        <f>SUM(C4:AG4)</f>
        <v>387.60000000000008</v>
      </c>
      <c r="AJ4" s="6">
        <f>AVERAGE(C4:AG4)</f>
        <v>12.920000000000003</v>
      </c>
      <c r="AK4" s="17"/>
    </row>
    <row r="5" spans="1:40" x14ac:dyDescent="0.25">
      <c r="A5" s="2" t="s">
        <v>16</v>
      </c>
      <c r="B5">
        <v>52839</v>
      </c>
      <c r="C5">
        <v>52860</v>
      </c>
      <c r="D5">
        <v>52883</v>
      </c>
      <c r="E5" s="16">
        <v>52909</v>
      </c>
      <c r="F5">
        <v>52936</v>
      </c>
      <c r="G5">
        <v>52943</v>
      </c>
      <c r="H5">
        <v>52950</v>
      </c>
      <c r="I5">
        <v>52962</v>
      </c>
      <c r="J5">
        <v>52971</v>
      </c>
      <c r="K5">
        <v>52982</v>
      </c>
      <c r="L5">
        <v>52989</v>
      </c>
      <c r="M5">
        <v>52994</v>
      </c>
      <c r="N5">
        <v>53018</v>
      </c>
      <c r="O5">
        <v>53031</v>
      </c>
      <c r="P5">
        <v>53037</v>
      </c>
      <c r="Q5">
        <v>53054</v>
      </c>
      <c r="R5">
        <v>53067</v>
      </c>
      <c r="S5">
        <v>53082</v>
      </c>
      <c r="T5">
        <v>53095</v>
      </c>
      <c r="U5">
        <v>53108</v>
      </c>
      <c r="Y5">
        <v>53155</v>
      </c>
      <c r="Z5">
        <v>53168</v>
      </c>
      <c r="AA5">
        <v>53171</v>
      </c>
      <c r="AB5">
        <v>53176</v>
      </c>
      <c r="AC5">
        <v>53192</v>
      </c>
      <c r="AD5">
        <v>53205</v>
      </c>
      <c r="AE5">
        <v>53218</v>
      </c>
      <c r="AF5">
        <v>53228</v>
      </c>
      <c r="AI5">
        <f>MAX(C5:AG5)-B5</f>
        <v>389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286" priority="1" stopIfTrue="1" operator="greaterThan">
      <formula>17</formula>
    </cfRule>
    <cfRule type="cellIs" dxfId="1285" priority="2" stopIfTrue="1" operator="between">
      <formula>10</formula>
      <formula>15</formula>
    </cfRule>
    <cfRule type="cellIs" dxfId="1284" priority="3" stopIfTrue="1" operator="between">
      <formula>15</formula>
      <formula>17</formula>
    </cfRule>
  </conditionalFormatting>
  <conditionalFormatting sqref="B4:AG4">
    <cfRule type="cellIs" dxfId="1283" priority="4" stopIfTrue="1" operator="greaterThan">
      <formula>50</formula>
    </cfRule>
    <cfRule type="cellIs" dxfId="1282" priority="5" stopIfTrue="1" operator="between">
      <formula>25</formula>
      <formula>35</formula>
    </cfRule>
    <cfRule type="cellIs" dxfId="1281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3.77</v>
      </c>
      <c r="C3" s="11">
        <v>3.7320000000000002</v>
      </c>
      <c r="D3" s="11">
        <v>3.6539999999999999</v>
      </c>
      <c r="E3" s="11">
        <v>5.1079999999999997</v>
      </c>
      <c r="F3" s="11">
        <v>4.1660000000000004</v>
      </c>
      <c r="G3" s="11">
        <v>2.2559999999999998</v>
      </c>
      <c r="H3" s="11">
        <v>3.427</v>
      </c>
      <c r="I3" s="11">
        <v>3.4710000000000001</v>
      </c>
      <c r="J3" s="11">
        <v>3.3980000000000001</v>
      </c>
      <c r="K3" s="11">
        <v>3.76</v>
      </c>
      <c r="L3" s="11">
        <v>3.3079999999999998</v>
      </c>
      <c r="M3" s="11">
        <v>4.1070000000000002</v>
      </c>
      <c r="N3" s="11">
        <v>3.2370000000000001</v>
      </c>
      <c r="O3" s="11">
        <v>4.0449999999999999</v>
      </c>
      <c r="P3" s="11">
        <v>3.1160000000000001</v>
      </c>
      <c r="Q3" s="11">
        <v>3.65</v>
      </c>
      <c r="R3" s="11">
        <v>1.728</v>
      </c>
      <c r="S3" s="11">
        <v>1.6080000000000001</v>
      </c>
      <c r="T3" s="11">
        <v>3.7770000000000001</v>
      </c>
      <c r="U3" s="11">
        <v>0.97799999999999998</v>
      </c>
      <c r="V3" s="11">
        <v>3.4940000000000002</v>
      </c>
      <c r="W3" s="11">
        <v>1.4750000000000001</v>
      </c>
      <c r="X3" s="11">
        <v>1.867</v>
      </c>
      <c r="Y3" s="11">
        <v>2.9670000000000001</v>
      </c>
      <c r="Z3" s="11">
        <v>4.8170000000000002</v>
      </c>
      <c r="AA3" s="11">
        <v>3.008</v>
      </c>
      <c r="AB3" s="11">
        <v>3.0219999999999998</v>
      </c>
      <c r="AC3" s="11">
        <v>3.7250000000000001</v>
      </c>
      <c r="AD3" s="11">
        <v>3.1720000000000002</v>
      </c>
      <c r="AE3" s="11">
        <v>3.1970000000000001</v>
      </c>
      <c r="AF3" s="11">
        <v>1.3520000000000001</v>
      </c>
      <c r="AG3" s="11">
        <v>1.639</v>
      </c>
      <c r="AH3" s="11"/>
      <c r="AI3" s="11"/>
      <c r="AM3" s="5"/>
    </row>
    <row r="4" spans="1:40" s="4" customFormat="1" x14ac:dyDescent="0.25">
      <c r="A4" s="3" t="s">
        <v>7</v>
      </c>
      <c r="B4" s="4">
        <v>9.8000000000000007</v>
      </c>
      <c r="C4" s="24">
        <v>16.5</v>
      </c>
      <c r="D4" s="24">
        <v>16.600000000000001</v>
      </c>
      <c r="E4" s="24">
        <v>12.1</v>
      </c>
      <c r="F4" s="24">
        <v>12.9</v>
      </c>
      <c r="G4" s="24">
        <v>8.6999999999999993</v>
      </c>
      <c r="H4" s="24">
        <v>14.4</v>
      </c>
      <c r="I4" s="24">
        <v>14.5</v>
      </c>
      <c r="J4" s="25">
        <v>13.3</v>
      </c>
      <c r="K4" s="25">
        <v>14.7</v>
      </c>
      <c r="L4" s="25">
        <v>14.7</v>
      </c>
      <c r="M4" s="25">
        <v>8.3000000000000007</v>
      </c>
      <c r="N4" s="25">
        <v>14.4</v>
      </c>
      <c r="O4" s="25">
        <v>13.8</v>
      </c>
      <c r="P4" s="25">
        <v>13.7</v>
      </c>
      <c r="Q4" s="25">
        <v>10.6</v>
      </c>
      <c r="R4" s="24">
        <v>5.8</v>
      </c>
      <c r="S4" s="24">
        <v>6.3</v>
      </c>
      <c r="T4" s="24">
        <v>11.7</v>
      </c>
      <c r="U4" s="24">
        <v>1.9</v>
      </c>
      <c r="V4" s="24">
        <v>8.5</v>
      </c>
      <c r="W4" s="24">
        <v>5.6</v>
      </c>
      <c r="X4" s="24">
        <v>5.2</v>
      </c>
      <c r="Y4" s="24">
        <v>13.4</v>
      </c>
      <c r="Z4" s="4">
        <v>11.8</v>
      </c>
      <c r="AA4" s="4">
        <v>9.4</v>
      </c>
      <c r="AB4" s="4">
        <v>13.1</v>
      </c>
      <c r="AC4" s="4">
        <v>11.1</v>
      </c>
      <c r="AD4" s="4">
        <v>14.1</v>
      </c>
      <c r="AE4" s="4">
        <v>13.2</v>
      </c>
      <c r="AF4" s="4">
        <v>5</v>
      </c>
      <c r="AG4" s="4">
        <v>6</v>
      </c>
      <c r="AI4" s="4">
        <f>SUM(C4:AG4)</f>
        <v>341.30000000000007</v>
      </c>
      <c r="AJ4" s="6">
        <f>AVERAGE(C4:AG4)</f>
        <v>11.009677419354841</v>
      </c>
      <c r="AK4" s="17"/>
    </row>
    <row r="5" spans="1:40" x14ac:dyDescent="0.25">
      <c r="A5" s="2" t="s">
        <v>16</v>
      </c>
      <c r="B5">
        <v>53228</v>
      </c>
      <c r="C5">
        <v>53245</v>
      </c>
      <c r="D5">
        <v>53261</v>
      </c>
      <c r="E5" s="16">
        <v>53273</v>
      </c>
      <c r="F5">
        <v>53286</v>
      </c>
      <c r="G5">
        <v>53295</v>
      </c>
      <c r="H5">
        <v>53309</v>
      </c>
      <c r="I5">
        <v>53324</v>
      </c>
      <c r="J5">
        <v>53337</v>
      </c>
      <c r="K5">
        <v>53352</v>
      </c>
      <c r="L5">
        <v>53367</v>
      </c>
      <c r="M5">
        <v>53375</v>
      </c>
      <c r="N5">
        <v>53390</v>
      </c>
      <c r="O5">
        <v>53403</v>
      </c>
      <c r="P5">
        <v>53417</v>
      </c>
      <c r="Q5">
        <v>53428</v>
      </c>
      <c r="R5">
        <v>53434</v>
      </c>
      <c r="S5">
        <v>53440</v>
      </c>
      <c r="T5">
        <v>53452</v>
      </c>
      <c r="U5">
        <v>53454</v>
      </c>
      <c r="V5">
        <v>53462</v>
      </c>
      <c r="W5">
        <v>53468</v>
      </c>
      <c r="X5">
        <v>53473</v>
      </c>
      <c r="Y5">
        <v>53487</v>
      </c>
      <c r="Z5">
        <v>53499</v>
      </c>
      <c r="AA5">
        <v>53508</v>
      </c>
      <c r="AB5">
        <v>53521</v>
      </c>
      <c r="AC5">
        <v>53532</v>
      </c>
      <c r="AD5">
        <v>53546</v>
      </c>
      <c r="AE5">
        <v>53560</v>
      </c>
      <c r="AF5">
        <v>53565</v>
      </c>
      <c r="AG5">
        <v>53571</v>
      </c>
      <c r="AI5">
        <f>MAX(C5:AG5)-B5</f>
        <v>343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280" priority="1" stopIfTrue="1" operator="greaterThan">
      <formula>17</formula>
    </cfRule>
    <cfRule type="cellIs" dxfId="1279" priority="2" stopIfTrue="1" operator="between">
      <formula>10</formula>
      <formula>15</formula>
    </cfRule>
    <cfRule type="cellIs" dxfId="1278" priority="3" stopIfTrue="1" operator="between">
      <formula>15</formula>
      <formula>17</formula>
    </cfRule>
  </conditionalFormatting>
  <conditionalFormatting sqref="B4:AG4">
    <cfRule type="cellIs" dxfId="1277" priority="4" stopIfTrue="1" operator="greaterThan">
      <formula>50</formula>
    </cfRule>
    <cfRule type="cellIs" dxfId="1276" priority="5" stopIfTrue="1" operator="between">
      <formula>25</formula>
      <formula>35</formula>
    </cfRule>
    <cfRule type="cellIs" dxfId="1275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1.639</v>
      </c>
      <c r="C3" s="11">
        <v>4.0199999999999996</v>
      </c>
      <c r="D3" s="11">
        <v>3.742</v>
      </c>
      <c r="E3" s="11">
        <v>3.3290000000000002</v>
      </c>
      <c r="F3" s="11">
        <v>2.0649999999999999</v>
      </c>
      <c r="G3" s="11">
        <v>0.48799999999999999</v>
      </c>
      <c r="H3" s="11">
        <v>0.42699999999999999</v>
      </c>
      <c r="I3" s="11">
        <v>0.61799999999999999</v>
      </c>
      <c r="J3" s="11">
        <v>0.24299999999999999</v>
      </c>
      <c r="K3" s="11">
        <v>0.28399999999999997</v>
      </c>
      <c r="L3" s="11">
        <v>0.13600000000000001</v>
      </c>
      <c r="M3" s="11">
        <v>0.19500000000000001</v>
      </c>
      <c r="N3" s="11">
        <v>0.14599999999999999</v>
      </c>
      <c r="O3" s="11">
        <v>1.1160000000000001</v>
      </c>
      <c r="P3" s="11">
        <v>0.127</v>
      </c>
      <c r="Q3" s="11">
        <v>0.24</v>
      </c>
      <c r="R3" s="11">
        <v>0.25</v>
      </c>
      <c r="S3" s="11">
        <v>0.16300000000000001</v>
      </c>
      <c r="T3" s="11">
        <v>0.23</v>
      </c>
      <c r="U3" s="11">
        <v>0.22500000000000001</v>
      </c>
      <c r="V3" s="11">
        <v>0.13600000000000001</v>
      </c>
      <c r="W3" s="11">
        <v>0.153</v>
      </c>
      <c r="X3" s="11">
        <v>0.27900000000000003</v>
      </c>
      <c r="Y3" s="11">
        <v>0.17799999999999999</v>
      </c>
      <c r="Z3" s="11">
        <v>0.28399999999999997</v>
      </c>
      <c r="AA3" s="11">
        <v>0.14899999999999999</v>
      </c>
      <c r="AB3" s="11">
        <v>0.184</v>
      </c>
      <c r="AC3" s="11">
        <v>0.36299999999999999</v>
      </c>
      <c r="AD3" s="11">
        <v>0.89400000000000002</v>
      </c>
      <c r="AE3" s="11">
        <v>4.7370000000000001</v>
      </c>
      <c r="AF3" s="11">
        <v>1.9450000000000001</v>
      </c>
      <c r="AG3" s="11">
        <v>1.671</v>
      </c>
      <c r="AH3" s="11"/>
      <c r="AI3" s="11"/>
      <c r="AM3" s="5"/>
    </row>
    <row r="4" spans="1:40" s="4" customFormat="1" x14ac:dyDescent="0.25">
      <c r="A4" s="3" t="s">
        <v>7</v>
      </c>
      <c r="B4" s="4">
        <v>6</v>
      </c>
      <c r="C4" s="24">
        <v>10.1</v>
      </c>
      <c r="D4" s="24">
        <v>11.1</v>
      </c>
      <c r="E4" s="24">
        <v>10.1</v>
      </c>
      <c r="F4" s="24">
        <v>6.2</v>
      </c>
      <c r="G4" s="24">
        <v>1.4</v>
      </c>
      <c r="H4" s="24">
        <v>1.9</v>
      </c>
      <c r="I4" s="24">
        <v>1.8</v>
      </c>
      <c r="J4" s="25">
        <v>0.7</v>
      </c>
      <c r="K4" s="25">
        <v>1</v>
      </c>
      <c r="L4" s="25">
        <v>0.2</v>
      </c>
      <c r="M4" s="25">
        <v>0.4</v>
      </c>
      <c r="N4" s="25">
        <v>0.5</v>
      </c>
      <c r="O4" s="25">
        <v>1.6</v>
      </c>
      <c r="P4" s="25">
        <v>0.2</v>
      </c>
      <c r="Q4" s="25">
        <v>0.5</v>
      </c>
      <c r="R4" s="24">
        <v>0.5</v>
      </c>
      <c r="S4" s="24">
        <v>0.6</v>
      </c>
      <c r="T4" s="24">
        <v>0.5</v>
      </c>
      <c r="U4" s="24">
        <v>0.7</v>
      </c>
      <c r="V4" s="24">
        <v>0.5</v>
      </c>
      <c r="W4" s="24">
        <v>0.5</v>
      </c>
      <c r="X4" s="24">
        <v>0.6</v>
      </c>
      <c r="Y4" s="24">
        <v>0.6</v>
      </c>
      <c r="Z4" s="4">
        <v>0.7</v>
      </c>
      <c r="AA4" s="4">
        <v>0.5</v>
      </c>
      <c r="AB4" s="4">
        <v>0.8</v>
      </c>
      <c r="AC4" s="4">
        <v>1.6</v>
      </c>
      <c r="AD4" s="4">
        <v>3.3</v>
      </c>
      <c r="AE4" s="4">
        <v>17.2</v>
      </c>
      <c r="AF4" s="4">
        <v>9.1</v>
      </c>
      <c r="AG4" s="4">
        <v>5.8</v>
      </c>
      <c r="AI4" s="4">
        <f>SUM(C4:AG4)</f>
        <v>91.2</v>
      </c>
      <c r="AJ4" s="6">
        <f>AVERAGE(C4:AG4)</f>
        <v>2.9419354838709677</v>
      </c>
      <c r="AK4" s="17"/>
    </row>
    <row r="5" spans="1:40" x14ac:dyDescent="0.25">
      <c r="A5" s="2" t="s">
        <v>16</v>
      </c>
      <c r="B5">
        <v>53571</v>
      </c>
      <c r="C5">
        <v>53581</v>
      </c>
      <c r="D5">
        <v>53592</v>
      </c>
      <c r="E5" s="16">
        <v>53602</v>
      </c>
      <c r="F5">
        <v>53608</v>
      </c>
      <c r="G5">
        <v>53610</v>
      </c>
      <c r="H5">
        <v>53612</v>
      </c>
      <c r="I5">
        <v>53614</v>
      </c>
      <c r="J5">
        <v>53614</v>
      </c>
      <c r="K5">
        <v>53615</v>
      </c>
      <c r="L5">
        <v>53616</v>
      </c>
      <c r="M5">
        <v>53616</v>
      </c>
      <c r="N5">
        <v>53617</v>
      </c>
      <c r="O5">
        <v>53618</v>
      </c>
      <c r="P5">
        <v>53618</v>
      </c>
      <c r="Q5">
        <v>53619</v>
      </c>
      <c r="R5">
        <v>53620</v>
      </c>
      <c r="S5">
        <v>53620</v>
      </c>
      <c r="T5">
        <v>53621</v>
      </c>
      <c r="U5">
        <v>53621</v>
      </c>
      <c r="V5">
        <v>53622</v>
      </c>
      <c r="W5">
        <v>53623</v>
      </c>
      <c r="X5">
        <v>53623</v>
      </c>
      <c r="Y5">
        <v>53624</v>
      </c>
      <c r="Z5">
        <v>53625</v>
      </c>
      <c r="AA5">
        <v>53625</v>
      </c>
      <c r="AB5">
        <v>53626</v>
      </c>
      <c r="AC5">
        <v>53628</v>
      </c>
      <c r="AD5">
        <v>53631</v>
      </c>
      <c r="AE5">
        <v>53648</v>
      </c>
      <c r="AF5">
        <v>53658</v>
      </c>
      <c r="AG5">
        <v>53663</v>
      </c>
      <c r="AI5">
        <f>MAX(C5:AG5)-B5</f>
        <v>92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274" priority="1" stopIfTrue="1" operator="greaterThan">
      <formula>17</formula>
    </cfRule>
    <cfRule type="cellIs" dxfId="1273" priority="2" stopIfTrue="1" operator="between">
      <formula>10</formula>
      <formula>15</formula>
    </cfRule>
    <cfRule type="cellIs" dxfId="1272" priority="3" stopIfTrue="1" operator="between">
      <formula>15</formula>
      <formula>17</formula>
    </cfRule>
  </conditionalFormatting>
  <conditionalFormatting sqref="B4:AG4">
    <cfRule type="cellIs" dxfId="1271" priority="4" stopIfTrue="1" operator="greaterThan">
      <formula>50</formula>
    </cfRule>
    <cfRule type="cellIs" dxfId="1270" priority="5" stopIfTrue="1" operator="between">
      <formula>25</formula>
      <formula>35</formula>
    </cfRule>
    <cfRule type="cellIs" dxfId="1269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1.671</v>
      </c>
      <c r="C3" s="11">
        <v>6.9720000000000004</v>
      </c>
      <c r="D3" s="11">
        <v>6.0759999999999996</v>
      </c>
      <c r="E3" s="11">
        <v>6.609</v>
      </c>
      <c r="F3" s="11">
        <v>7.5979999999999999</v>
      </c>
      <c r="G3" s="11">
        <v>0.66700000000000004</v>
      </c>
      <c r="H3" s="11">
        <v>0.51400000000000001</v>
      </c>
      <c r="I3" s="11">
        <v>0.83299999999999996</v>
      </c>
      <c r="J3" s="11">
        <v>1.913</v>
      </c>
      <c r="K3" s="11">
        <v>1.6830000000000001</v>
      </c>
      <c r="L3" s="11">
        <v>6.2249999999999996</v>
      </c>
      <c r="M3" s="11">
        <v>7.5620000000000003</v>
      </c>
      <c r="N3" s="11">
        <v>6.2229999999999999</v>
      </c>
      <c r="O3" s="11">
        <v>1.851</v>
      </c>
      <c r="P3" s="11">
        <v>6.5490000000000004</v>
      </c>
      <c r="Q3" s="11">
        <v>6.258</v>
      </c>
      <c r="R3" s="11">
        <v>6.1449999999999996</v>
      </c>
      <c r="S3" s="11">
        <v>3.3919999999999999</v>
      </c>
      <c r="T3" s="11">
        <v>6.6139999999999999</v>
      </c>
      <c r="U3" s="11">
        <v>6.5019999999999998</v>
      </c>
      <c r="V3" s="11">
        <v>6.9169999999999998</v>
      </c>
      <c r="W3" s="11">
        <v>1.913</v>
      </c>
      <c r="X3" s="11">
        <v>9.2870000000000008</v>
      </c>
      <c r="Y3" s="11">
        <v>7.7930000000000001</v>
      </c>
      <c r="Z3" s="11">
        <v>5.5369999999999999</v>
      </c>
      <c r="AA3" s="11">
        <v>7.6520000000000001</v>
      </c>
      <c r="AB3" s="11">
        <v>9.5039999999999996</v>
      </c>
      <c r="AC3" s="11">
        <v>7.89</v>
      </c>
      <c r="AD3" s="11">
        <v>7.431</v>
      </c>
      <c r="AE3" s="11"/>
      <c r="AF3" s="11"/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5.8</v>
      </c>
      <c r="C4" s="24">
        <v>26.2</v>
      </c>
      <c r="D4" s="24">
        <v>20.3</v>
      </c>
      <c r="E4" s="24">
        <v>23.3</v>
      </c>
      <c r="F4" s="24">
        <v>11.8</v>
      </c>
      <c r="G4" s="24">
        <v>2.4</v>
      </c>
      <c r="H4" s="24">
        <v>1.6</v>
      </c>
      <c r="I4" s="24">
        <v>3.4</v>
      </c>
      <c r="J4" s="25">
        <v>7.7</v>
      </c>
      <c r="K4" s="25">
        <v>8.1999999999999993</v>
      </c>
      <c r="L4" s="25">
        <v>17.5</v>
      </c>
      <c r="M4" s="25">
        <v>27.3</v>
      </c>
      <c r="N4" s="25">
        <v>25.1</v>
      </c>
      <c r="O4" s="25">
        <v>8.5</v>
      </c>
      <c r="P4" s="25">
        <v>29.7</v>
      </c>
      <c r="Q4" s="25">
        <v>36.1</v>
      </c>
      <c r="R4" s="24">
        <v>35.4</v>
      </c>
      <c r="S4" s="24">
        <v>6.9</v>
      </c>
      <c r="T4" s="24">
        <v>38.200000000000003</v>
      </c>
      <c r="U4" s="24">
        <v>38.700000000000003</v>
      </c>
      <c r="V4" s="24">
        <v>36.700000000000003</v>
      </c>
      <c r="W4" s="24">
        <v>7.3</v>
      </c>
      <c r="X4" s="24">
        <v>32.6</v>
      </c>
      <c r="Y4" s="24">
        <v>36.299999999999997</v>
      </c>
      <c r="Z4" s="4">
        <v>12.5</v>
      </c>
      <c r="AA4" s="4">
        <v>44.2</v>
      </c>
      <c r="AB4" s="4">
        <v>35.1</v>
      </c>
      <c r="AC4" s="4">
        <v>43.5</v>
      </c>
      <c r="AD4" s="4">
        <v>18.399999999999999</v>
      </c>
      <c r="AI4" s="4">
        <f>SUM(C4:AG4)</f>
        <v>634.9</v>
      </c>
      <c r="AJ4" s="6">
        <f>AVERAGE(C4:AG4)</f>
        <v>22.675000000000001</v>
      </c>
      <c r="AK4" s="17"/>
    </row>
    <row r="5" spans="1:40" x14ac:dyDescent="0.25">
      <c r="A5" s="2" t="s">
        <v>16</v>
      </c>
      <c r="B5">
        <v>53663</v>
      </c>
      <c r="C5">
        <v>53690</v>
      </c>
      <c r="D5">
        <v>53710</v>
      </c>
      <c r="E5" s="16">
        <v>53733</v>
      </c>
      <c r="F5">
        <v>53745</v>
      </c>
      <c r="G5">
        <v>53748</v>
      </c>
      <c r="H5">
        <v>53749</v>
      </c>
      <c r="I5">
        <v>53753</v>
      </c>
      <c r="J5">
        <v>53760</v>
      </c>
      <c r="K5">
        <v>53769</v>
      </c>
      <c r="L5">
        <v>53786</v>
      </c>
      <c r="M5">
        <v>53814</v>
      </c>
      <c r="N5">
        <v>53839</v>
      </c>
      <c r="O5">
        <v>53847</v>
      </c>
      <c r="P5">
        <v>53877</v>
      </c>
      <c r="Q5">
        <v>53913</v>
      </c>
      <c r="R5">
        <v>53949</v>
      </c>
      <c r="S5">
        <v>53956</v>
      </c>
      <c r="T5">
        <v>53994</v>
      </c>
      <c r="U5">
        <v>54033</v>
      </c>
      <c r="V5">
        <v>54069</v>
      </c>
      <c r="W5">
        <v>54077</v>
      </c>
      <c r="X5">
        <v>54109</v>
      </c>
      <c r="Y5">
        <v>54146</v>
      </c>
      <c r="Z5">
        <v>54158</v>
      </c>
      <c r="AA5">
        <v>54202</v>
      </c>
      <c r="AB5">
        <v>54238</v>
      </c>
      <c r="AC5">
        <v>54281</v>
      </c>
      <c r="AD5">
        <v>54300</v>
      </c>
      <c r="AI5">
        <f>MAX(C5:AG5)-B5</f>
        <v>637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268" priority="1" stopIfTrue="1" operator="greaterThan">
      <formula>17</formula>
    </cfRule>
    <cfRule type="cellIs" dxfId="1267" priority="2" stopIfTrue="1" operator="between">
      <formula>10</formula>
      <formula>15</formula>
    </cfRule>
    <cfRule type="cellIs" dxfId="1266" priority="3" stopIfTrue="1" operator="between">
      <formula>15</formula>
      <formula>17</formula>
    </cfRule>
  </conditionalFormatting>
  <conditionalFormatting sqref="B4:AG4">
    <cfRule type="cellIs" dxfId="1265" priority="4" stopIfTrue="1" operator="greaterThan">
      <formula>50</formula>
    </cfRule>
    <cfRule type="cellIs" dxfId="1264" priority="5" stopIfTrue="1" operator="between">
      <formula>25</formula>
      <formula>35</formula>
    </cfRule>
    <cfRule type="cellIs" dxfId="1263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7.431</v>
      </c>
      <c r="C3" s="11">
        <v>8.6690000000000005</v>
      </c>
      <c r="D3" s="11">
        <v>9.8710000000000004</v>
      </c>
      <c r="E3" s="11">
        <v>8.1039999999999992</v>
      </c>
      <c r="F3" s="11">
        <v>9.5830000000000002</v>
      </c>
      <c r="G3" s="11">
        <v>9.7219999999999995</v>
      </c>
      <c r="H3" s="11">
        <v>7.0880000000000001</v>
      </c>
      <c r="I3" s="11">
        <v>9.9629999999999992</v>
      </c>
      <c r="J3" s="11">
        <v>3.9590000000000001</v>
      </c>
      <c r="K3" s="11">
        <v>2.8050000000000002</v>
      </c>
      <c r="L3" s="11">
        <v>9.4260000000000002</v>
      </c>
      <c r="M3" s="11">
        <v>8.1449999999999996</v>
      </c>
      <c r="N3" s="11">
        <v>7.7290000000000001</v>
      </c>
      <c r="O3" s="11">
        <v>7.7089999999999996</v>
      </c>
      <c r="P3" s="11">
        <v>8.4580000000000002</v>
      </c>
      <c r="Q3" s="11">
        <v>8.8309999999999995</v>
      </c>
      <c r="R3" s="11">
        <v>7.8179999999999996</v>
      </c>
      <c r="S3" s="11">
        <v>7.8460000000000001</v>
      </c>
      <c r="T3" s="11">
        <v>1.2110000000000001</v>
      </c>
      <c r="U3" s="11">
        <v>10</v>
      </c>
      <c r="V3" s="11">
        <v>10</v>
      </c>
      <c r="W3" s="11">
        <v>7.9539999999999997</v>
      </c>
      <c r="X3" s="11">
        <v>10</v>
      </c>
      <c r="Y3" s="11">
        <v>8.6910000000000007</v>
      </c>
      <c r="Z3" s="11">
        <v>4.681</v>
      </c>
      <c r="AA3" s="11">
        <v>8.3179999999999996</v>
      </c>
      <c r="AB3" s="11">
        <v>10</v>
      </c>
      <c r="AC3" s="11">
        <v>8.2859999999999996</v>
      </c>
      <c r="AD3" s="11">
        <v>9.0239999999999991</v>
      </c>
      <c r="AE3" s="11">
        <v>8.327</v>
      </c>
      <c r="AF3" s="11">
        <v>8.6430000000000007</v>
      </c>
      <c r="AG3" s="11">
        <v>8.57</v>
      </c>
      <c r="AH3" s="11"/>
      <c r="AI3" s="11"/>
      <c r="AM3" s="5"/>
    </row>
    <row r="4" spans="1:40" s="4" customFormat="1" x14ac:dyDescent="0.25">
      <c r="A4" s="3" t="s">
        <v>7</v>
      </c>
      <c r="B4" s="4">
        <v>18.399999999999999</v>
      </c>
      <c r="C4" s="24">
        <v>15.3</v>
      </c>
      <c r="D4" s="24">
        <v>22</v>
      </c>
      <c r="E4" s="24">
        <v>34.299999999999997</v>
      </c>
      <c r="F4" s="24">
        <v>37</v>
      </c>
      <c r="G4" s="24">
        <v>35.5</v>
      </c>
      <c r="H4" s="24">
        <v>13.9</v>
      </c>
      <c r="I4" s="24">
        <v>20.7</v>
      </c>
      <c r="J4" s="25">
        <v>19.100000000000001</v>
      </c>
      <c r="K4" s="25">
        <v>9.8000000000000007</v>
      </c>
      <c r="L4" s="25">
        <v>49.2</v>
      </c>
      <c r="M4" s="25">
        <v>48.6</v>
      </c>
      <c r="N4" s="25">
        <v>44.5</v>
      </c>
      <c r="O4" s="25">
        <v>50.4</v>
      </c>
      <c r="P4" s="25">
        <v>51.6</v>
      </c>
      <c r="Q4" s="25">
        <v>49.8</v>
      </c>
      <c r="R4" s="24">
        <v>51.1</v>
      </c>
      <c r="S4" s="24">
        <v>51.7</v>
      </c>
      <c r="T4" s="24">
        <v>4.8</v>
      </c>
      <c r="U4" s="24">
        <v>26</v>
      </c>
      <c r="V4" s="24">
        <v>35.6</v>
      </c>
      <c r="W4" s="24">
        <v>23.7</v>
      </c>
      <c r="X4" s="24">
        <v>25.1</v>
      </c>
      <c r="Y4" s="24">
        <v>52.2</v>
      </c>
      <c r="Z4" s="4">
        <v>24.6</v>
      </c>
      <c r="AA4" s="4">
        <v>54.2</v>
      </c>
      <c r="AB4" s="4">
        <v>24.5</v>
      </c>
      <c r="AC4" s="4">
        <v>56.2</v>
      </c>
      <c r="AD4" s="4">
        <v>44.7</v>
      </c>
      <c r="AE4" s="4">
        <v>55.3</v>
      </c>
      <c r="AF4" s="4">
        <v>55.6</v>
      </c>
      <c r="AG4" s="4">
        <v>51.4</v>
      </c>
      <c r="AI4" s="4">
        <f>SUM(C4:AG4)</f>
        <v>1138.4000000000003</v>
      </c>
      <c r="AJ4" s="6">
        <f>AVERAGE(C4:AG4)</f>
        <v>36.722580645161301</v>
      </c>
      <c r="AK4" s="17"/>
    </row>
    <row r="5" spans="1:40" x14ac:dyDescent="0.25">
      <c r="A5" s="2" t="s">
        <v>16</v>
      </c>
      <c r="B5">
        <v>54300</v>
      </c>
      <c r="C5">
        <v>54315</v>
      </c>
      <c r="D5">
        <v>54337</v>
      </c>
      <c r="E5" s="16">
        <v>54371</v>
      </c>
      <c r="F5">
        <v>54408</v>
      </c>
      <c r="G5">
        <v>54444</v>
      </c>
      <c r="H5">
        <v>54458</v>
      </c>
      <c r="I5">
        <v>54479</v>
      </c>
      <c r="J5">
        <v>54498</v>
      </c>
      <c r="K5">
        <v>54508</v>
      </c>
      <c r="L5">
        <v>54557</v>
      </c>
      <c r="M5">
        <v>54606</v>
      </c>
      <c r="N5">
        <v>54650</v>
      </c>
      <c r="O5">
        <v>54701</v>
      </c>
      <c r="P5">
        <v>54752</v>
      </c>
      <c r="Q5">
        <v>54802</v>
      </c>
      <c r="R5">
        <v>54853</v>
      </c>
      <c r="S5">
        <v>54905</v>
      </c>
      <c r="T5">
        <v>54910</v>
      </c>
      <c r="U5">
        <v>54936</v>
      </c>
      <c r="V5">
        <v>54972</v>
      </c>
      <c r="W5">
        <v>54995</v>
      </c>
      <c r="X5">
        <v>55020</v>
      </c>
      <c r="Y5">
        <v>55073</v>
      </c>
      <c r="Z5">
        <v>55097</v>
      </c>
      <c r="AA5">
        <v>55152</v>
      </c>
      <c r="AB5">
        <v>55176</v>
      </c>
      <c r="AC5">
        <v>55232</v>
      </c>
      <c r="AD5">
        <v>55277</v>
      </c>
      <c r="AE5">
        <v>55333</v>
      </c>
      <c r="AF5">
        <v>55388</v>
      </c>
      <c r="AG5">
        <v>55440</v>
      </c>
      <c r="AI5">
        <f>MAX(C5:AG5)-B5</f>
        <v>1140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262" priority="1" stopIfTrue="1" operator="greaterThan">
      <formula>17</formula>
    </cfRule>
    <cfRule type="cellIs" dxfId="1261" priority="2" stopIfTrue="1" operator="between">
      <formula>10</formula>
      <formula>15</formula>
    </cfRule>
    <cfRule type="cellIs" dxfId="1260" priority="3" stopIfTrue="1" operator="between">
      <formula>15</formula>
      <formula>17</formula>
    </cfRule>
  </conditionalFormatting>
  <conditionalFormatting sqref="B4:AG4">
    <cfRule type="cellIs" dxfId="1259" priority="4" stopIfTrue="1" operator="greaterThan">
      <formula>50</formula>
    </cfRule>
    <cfRule type="cellIs" dxfId="1258" priority="5" stopIfTrue="1" operator="between">
      <formula>25</formula>
      <formula>35</formula>
    </cfRule>
    <cfRule type="cellIs" dxfId="1257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4.3019999999999996</v>
      </c>
      <c r="C3" s="11">
        <v>3.3130000000000002</v>
      </c>
      <c r="D3" s="11">
        <v>10</v>
      </c>
      <c r="E3" s="11">
        <v>9.7469999999999999</v>
      </c>
      <c r="F3" s="11">
        <v>5.7039999999999997</v>
      </c>
      <c r="G3" s="11">
        <v>7.6079999999999997</v>
      </c>
      <c r="H3" s="11">
        <v>9.1140000000000008</v>
      </c>
      <c r="I3" s="11">
        <v>5.25</v>
      </c>
      <c r="J3" s="11">
        <v>5.5810000000000004</v>
      </c>
      <c r="K3" s="11">
        <v>10</v>
      </c>
      <c r="L3" s="11">
        <v>6.6150000000000002</v>
      </c>
      <c r="M3" s="11">
        <v>9.8379999999999992</v>
      </c>
      <c r="N3" s="11">
        <v>7.7370000000000001</v>
      </c>
      <c r="O3" s="11">
        <v>7.7329999999999997</v>
      </c>
      <c r="P3" s="11">
        <v>6.569</v>
      </c>
      <c r="Q3" s="11">
        <v>6.4269999999999996</v>
      </c>
      <c r="R3" s="11">
        <v>8.1210000000000004</v>
      </c>
      <c r="S3" s="11">
        <v>7.8940000000000001</v>
      </c>
      <c r="T3" s="11">
        <v>8.0860000000000003</v>
      </c>
      <c r="U3" s="11">
        <v>6.4089999999999998</v>
      </c>
      <c r="V3" s="11">
        <v>5.7679999999999998</v>
      </c>
      <c r="W3" s="11">
        <v>6.5759999999999996</v>
      </c>
      <c r="X3" s="11">
        <v>5.3849999999999998</v>
      </c>
      <c r="Y3" s="11">
        <v>1.6080000000000001</v>
      </c>
      <c r="Z3" s="11">
        <v>1.954</v>
      </c>
      <c r="AA3" s="11">
        <v>5.915</v>
      </c>
      <c r="AB3" s="11">
        <v>2.895</v>
      </c>
      <c r="AC3" s="11">
        <v>1.498</v>
      </c>
      <c r="AD3" s="11">
        <v>0.19600000000000001</v>
      </c>
      <c r="AE3" s="11">
        <v>0.19600000000000001</v>
      </c>
      <c r="AF3" s="11">
        <v>0.40600000000000003</v>
      </c>
      <c r="AG3" s="11">
        <v>3.6589999999999998</v>
      </c>
      <c r="AH3" s="11"/>
      <c r="AI3" s="11"/>
      <c r="AM3" s="5"/>
    </row>
    <row r="4" spans="1:40" s="4" customFormat="1" x14ac:dyDescent="0.25">
      <c r="A4" s="3" t="s">
        <v>7</v>
      </c>
      <c r="B4" s="4">
        <v>11.4</v>
      </c>
      <c r="C4" s="4">
        <v>16</v>
      </c>
      <c r="D4" s="4">
        <v>44.4</v>
      </c>
      <c r="E4" s="4">
        <v>40.700000000000003</v>
      </c>
      <c r="F4" s="4">
        <v>15.9</v>
      </c>
      <c r="G4" s="4">
        <v>45.3</v>
      </c>
      <c r="H4" s="4">
        <v>39.200000000000003</v>
      </c>
      <c r="I4" s="4">
        <v>11.7</v>
      </c>
      <c r="J4" s="4">
        <v>14</v>
      </c>
      <c r="K4" s="4">
        <v>23.2</v>
      </c>
      <c r="L4" s="4">
        <v>9.6</v>
      </c>
      <c r="M4" s="4">
        <v>32.200000000000003</v>
      </c>
      <c r="N4" s="4">
        <v>12.6</v>
      </c>
      <c r="O4" s="4">
        <v>34</v>
      </c>
      <c r="P4" s="4">
        <v>15.9</v>
      </c>
      <c r="Q4" s="4">
        <v>17.899999999999999</v>
      </c>
      <c r="R4" s="4">
        <v>34.1</v>
      </c>
      <c r="S4" s="4">
        <v>32.4</v>
      </c>
      <c r="T4" s="4">
        <v>30.1</v>
      </c>
      <c r="U4" s="4">
        <v>36.1</v>
      </c>
      <c r="V4" s="4">
        <v>33.1</v>
      </c>
      <c r="W4" s="4">
        <v>31.7</v>
      </c>
      <c r="X4" s="4">
        <v>31.3</v>
      </c>
      <c r="Y4" s="4">
        <v>8.3000000000000007</v>
      </c>
      <c r="Z4" s="4">
        <v>8</v>
      </c>
      <c r="AA4" s="4">
        <v>9.5</v>
      </c>
      <c r="AB4" s="4">
        <v>8.6999999999999993</v>
      </c>
      <c r="AC4" s="4">
        <v>5.6</v>
      </c>
      <c r="AD4" s="4">
        <v>0.2</v>
      </c>
      <c r="AE4" s="4">
        <v>0.4</v>
      </c>
      <c r="AF4" s="4">
        <v>2</v>
      </c>
      <c r="AG4" s="4">
        <v>8.5</v>
      </c>
      <c r="AI4" s="4">
        <f>SUM(C4:AG4)</f>
        <v>652.6</v>
      </c>
      <c r="AJ4" s="6">
        <f>AVERAGE(C4:AG4)</f>
        <v>21.051612903225806</v>
      </c>
      <c r="AK4" s="17"/>
    </row>
    <row r="5" spans="1:40" x14ac:dyDescent="0.25">
      <c r="A5" s="2" t="s">
        <v>16</v>
      </c>
      <c r="B5">
        <v>5648</v>
      </c>
      <c r="C5">
        <v>5664</v>
      </c>
      <c r="D5">
        <v>5709</v>
      </c>
      <c r="E5">
        <v>5750</v>
      </c>
      <c r="F5">
        <v>5766</v>
      </c>
      <c r="G5">
        <v>5811</v>
      </c>
      <c r="H5">
        <v>5850</v>
      </c>
      <c r="I5">
        <v>5862</v>
      </c>
      <c r="J5">
        <v>5876</v>
      </c>
      <c r="K5">
        <v>5899</v>
      </c>
      <c r="L5">
        <v>5909</v>
      </c>
      <c r="M5">
        <v>5941</v>
      </c>
      <c r="N5">
        <v>5954</v>
      </c>
      <c r="O5">
        <v>5988</v>
      </c>
      <c r="P5">
        <v>6004</v>
      </c>
      <c r="Q5">
        <v>6022</v>
      </c>
      <c r="R5">
        <v>6056</v>
      </c>
      <c r="S5">
        <v>6088</v>
      </c>
      <c r="T5">
        <v>6119</v>
      </c>
      <c r="U5">
        <v>6155</v>
      </c>
      <c r="V5">
        <v>6188</v>
      </c>
      <c r="W5">
        <v>6220</v>
      </c>
      <c r="X5">
        <v>6251</v>
      </c>
      <c r="Y5">
        <v>6259</v>
      </c>
      <c r="Z5">
        <v>6267</v>
      </c>
      <c r="AA5">
        <v>6277</v>
      </c>
      <c r="AB5">
        <v>6286</v>
      </c>
      <c r="AC5">
        <v>6291</v>
      </c>
      <c r="AD5">
        <v>6292</v>
      </c>
      <c r="AE5">
        <v>6292</v>
      </c>
      <c r="AF5">
        <v>6294</v>
      </c>
      <c r="AG5">
        <v>6303</v>
      </c>
      <c r="AI5">
        <f>MAX(C5:AG5)-B5</f>
        <v>655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580" priority="1" stopIfTrue="1" operator="greaterThan">
      <formula>17</formula>
    </cfRule>
    <cfRule type="cellIs" dxfId="1579" priority="2" stopIfTrue="1" operator="between">
      <formula>10</formula>
      <formula>15</formula>
    </cfRule>
    <cfRule type="cellIs" dxfId="1578" priority="3" stopIfTrue="1" operator="between">
      <formula>15</formula>
      <formula>17</formula>
    </cfRule>
  </conditionalFormatting>
  <conditionalFormatting sqref="B4:AG4">
    <cfRule type="cellIs" dxfId="1577" priority="4" stopIfTrue="1" operator="greaterThan">
      <formula>50</formula>
    </cfRule>
    <cfRule type="cellIs" dxfId="1576" priority="5" stopIfTrue="1" operator="between">
      <formula>25</formula>
      <formula>35</formula>
    </cfRule>
    <cfRule type="cellIs" dxfId="1575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8.57</v>
      </c>
      <c r="C3" s="11">
        <v>10</v>
      </c>
      <c r="D3" s="11">
        <v>2.7679999999999998</v>
      </c>
      <c r="E3" s="11">
        <v>9.9359999999999999</v>
      </c>
      <c r="F3" s="11">
        <v>10</v>
      </c>
      <c r="G3" s="11">
        <v>10</v>
      </c>
      <c r="H3" s="11">
        <v>9.9909999999999997</v>
      </c>
      <c r="I3" s="11">
        <v>8.5749999999999993</v>
      </c>
      <c r="J3" s="11">
        <v>8.5109999999999992</v>
      </c>
      <c r="K3" s="11">
        <v>8.2889999999999997</v>
      </c>
      <c r="L3" s="11">
        <v>8.6989999999999998</v>
      </c>
      <c r="M3" s="11">
        <v>9.952</v>
      </c>
      <c r="N3" s="11">
        <v>8.7029999999999994</v>
      </c>
      <c r="O3" s="11">
        <v>8.76</v>
      </c>
      <c r="P3" s="11">
        <v>10</v>
      </c>
      <c r="Q3" s="11">
        <v>8.266</v>
      </c>
      <c r="R3" s="11">
        <v>5.5890000000000004</v>
      </c>
      <c r="S3" s="11">
        <v>10</v>
      </c>
      <c r="T3" s="11">
        <v>10</v>
      </c>
      <c r="U3" s="11">
        <v>10</v>
      </c>
      <c r="V3" s="11">
        <v>10</v>
      </c>
      <c r="W3" s="11">
        <v>9.1129999999999995</v>
      </c>
      <c r="X3" s="11">
        <v>8.9309999999999992</v>
      </c>
      <c r="Y3" s="11">
        <v>9.9589999999999996</v>
      </c>
      <c r="Z3" s="11">
        <v>8.8889999999999993</v>
      </c>
      <c r="AA3" s="11">
        <v>3.129</v>
      </c>
      <c r="AB3" s="11">
        <v>6.7430000000000003</v>
      </c>
      <c r="AC3" s="11">
        <v>4.2039999999999997</v>
      </c>
      <c r="AD3" s="11">
        <v>9.9610000000000003</v>
      </c>
      <c r="AE3" s="11">
        <v>10</v>
      </c>
      <c r="AF3" s="11">
        <v>9.0739999999999998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51.4</v>
      </c>
      <c r="C4" s="24">
        <v>44.4</v>
      </c>
      <c r="D4" s="24">
        <v>14.6</v>
      </c>
      <c r="E4" s="24">
        <v>53.4</v>
      </c>
      <c r="F4" s="24">
        <v>30.2</v>
      </c>
      <c r="G4" s="24">
        <v>36.5</v>
      </c>
      <c r="H4" s="24">
        <v>46.3</v>
      </c>
      <c r="I4" s="24">
        <v>58.6</v>
      </c>
      <c r="J4" s="24">
        <v>58.6</v>
      </c>
      <c r="K4" s="25">
        <v>57.9</v>
      </c>
      <c r="L4" s="24">
        <v>58.4</v>
      </c>
      <c r="M4" s="25">
        <v>38.6</v>
      </c>
      <c r="N4" s="25">
        <v>58.3</v>
      </c>
      <c r="O4" s="25">
        <v>59.7</v>
      </c>
      <c r="P4" s="25">
        <v>49.8</v>
      </c>
      <c r="Q4" s="25">
        <v>26.5</v>
      </c>
      <c r="R4" s="24">
        <v>17.3</v>
      </c>
      <c r="S4" s="24">
        <v>41.4</v>
      </c>
      <c r="T4" s="24">
        <v>52.5</v>
      </c>
      <c r="U4" s="24">
        <v>35.799999999999997</v>
      </c>
      <c r="V4" s="24">
        <v>60.2</v>
      </c>
      <c r="W4" s="24">
        <v>64.5</v>
      </c>
      <c r="X4" s="24">
        <v>65.099999999999994</v>
      </c>
      <c r="Y4" s="24">
        <v>62.6</v>
      </c>
      <c r="Z4" s="4">
        <v>64</v>
      </c>
      <c r="AA4" s="4">
        <v>12.8</v>
      </c>
      <c r="AB4" s="4">
        <v>22.7</v>
      </c>
      <c r="AC4" s="4">
        <v>21.4</v>
      </c>
      <c r="AD4" s="4">
        <v>24.2</v>
      </c>
      <c r="AE4" s="4">
        <v>67.8</v>
      </c>
      <c r="AF4" s="4">
        <v>65.7</v>
      </c>
      <c r="AI4" s="4">
        <f>SUM(C4:AG4)</f>
        <v>1369.8</v>
      </c>
      <c r="AJ4" s="6">
        <f>AVERAGE(C4:AG4)</f>
        <v>45.66</v>
      </c>
      <c r="AK4" s="17"/>
    </row>
    <row r="5" spans="1:40" x14ac:dyDescent="0.25">
      <c r="A5" s="2" t="s">
        <v>16</v>
      </c>
      <c r="B5">
        <v>55440</v>
      </c>
      <c r="C5">
        <v>55484</v>
      </c>
      <c r="D5">
        <v>55499</v>
      </c>
      <c r="E5" s="16">
        <v>55552</v>
      </c>
      <c r="F5">
        <v>55583</v>
      </c>
      <c r="G5">
        <v>55619</v>
      </c>
      <c r="H5">
        <v>55665</v>
      </c>
      <c r="I5">
        <v>55724</v>
      </c>
      <c r="J5">
        <v>55783</v>
      </c>
      <c r="K5">
        <v>55841</v>
      </c>
      <c r="L5">
        <v>55899</v>
      </c>
      <c r="M5">
        <v>55938</v>
      </c>
      <c r="N5">
        <v>55996</v>
      </c>
      <c r="O5">
        <v>56056</v>
      </c>
      <c r="P5">
        <v>56106</v>
      </c>
      <c r="Q5">
        <v>56132</v>
      </c>
      <c r="R5">
        <v>56150</v>
      </c>
      <c r="S5">
        <v>56191</v>
      </c>
      <c r="T5">
        <v>56244</v>
      </c>
      <c r="U5">
        <v>56280</v>
      </c>
      <c r="V5">
        <v>56340</v>
      </c>
      <c r="W5">
        <v>56404</v>
      </c>
      <c r="X5">
        <v>56470</v>
      </c>
      <c r="Y5">
        <v>56532</v>
      </c>
      <c r="Z5">
        <v>56596</v>
      </c>
      <c r="AA5">
        <v>56609</v>
      </c>
      <c r="AB5">
        <v>56632</v>
      </c>
      <c r="AC5">
        <v>56653</v>
      </c>
      <c r="AD5">
        <v>56678</v>
      </c>
      <c r="AE5">
        <v>56745</v>
      </c>
      <c r="AF5">
        <v>56811</v>
      </c>
      <c r="AI5">
        <f>MAX(C5:AG5)-B5</f>
        <v>1371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256" priority="1" stopIfTrue="1" operator="greaterThan">
      <formula>17</formula>
    </cfRule>
    <cfRule type="cellIs" dxfId="1255" priority="2" stopIfTrue="1" operator="between">
      <formula>10</formula>
      <formula>15</formula>
    </cfRule>
    <cfRule type="cellIs" dxfId="1254" priority="3" stopIfTrue="1" operator="between">
      <formula>15</formula>
      <formula>17</formula>
    </cfRule>
  </conditionalFormatting>
  <conditionalFormatting sqref="B4:AG4">
    <cfRule type="cellIs" dxfId="1253" priority="4" stopIfTrue="1" operator="greaterThan">
      <formula>50</formula>
    </cfRule>
    <cfRule type="cellIs" dxfId="1252" priority="5" stopIfTrue="1" operator="between">
      <formula>25</formula>
      <formula>35</formula>
    </cfRule>
    <cfRule type="cellIs" dxfId="1251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9.0739999999999998</v>
      </c>
      <c r="C3" s="11">
        <v>5.3890000000000002</v>
      </c>
      <c r="D3" s="11">
        <v>10</v>
      </c>
      <c r="E3" s="11">
        <v>10</v>
      </c>
      <c r="F3" s="11">
        <v>10</v>
      </c>
      <c r="G3" s="11">
        <v>9.1890000000000001</v>
      </c>
      <c r="H3" s="11">
        <v>10</v>
      </c>
      <c r="I3" s="11">
        <v>6.532</v>
      </c>
      <c r="J3" s="11">
        <v>5.0739999999999998</v>
      </c>
      <c r="K3" s="11">
        <v>10</v>
      </c>
      <c r="L3" s="11">
        <v>9.11</v>
      </c>
      <c r="M3" s="11">
        <v>9.1289999999999996</v>
      </c>
      <c r="N3" s="11">
        <v>10</v>
      </c>
      <c r="O3" s="11">
        <v>10</v>
      </c>
      <c r="P3" s="11">
        <v>10</v>
      </c>
      <c r="Q3" s="11">
        <v>9.8800000000000008</v>
      </c>
      <c r="R3" s="11">
        <v>8.9659999999999993</v>
      </c>
      <c r="S3" s="11">
        <v>8.7129999999999992</v>
      </c>
      <c r="T3" s="11">
        <v>8.6649999999999991</v>
      </c>
      <c r="U3" s="11">
        <v>2.41</v>
      </c>
      <c r="V3" s="11">
        <v>10</v>
      </c>
      <c r="W3" s="11">
        <v>10</v>
      </c>
      <c r="X3" s="11">
        <v>9.0020000000000007</v>
      </c>
      <c r="Y3" s="11">
        <v>9.4589999999999996</v>
      </c>
      <c r="Z3" s="11">
        <v>9.3140000000000001</v>
      </c>
      <c r="AA3" s="11">
        <v>9.31</v>
      </c>
      <c r="AB3" s="11">
        <v>8.7439999999999998</v>
      </c>
      <c r="AC3" s="11">
        <v>8.5190000000000001</v>
      </c>
      <c r="AD3" s="11">
        <v>8.4390000000000001</v>
      </c>
      <c r="AE3" s="11">
        <v>8.4239999999999995</v>
      </c>
      <c r="AF3" s="11">
        <v>10</v>
      </c>
      <c r="AG3" s="11">
        <v>9.5380000000000003</v>
      </c>
      <c r="AH3" s="11"/>
      <c r="AI3" s="11"/>
      <c r="AM3" s="5"/>
    </row>
    <row r="4" spans="1:40" s="4" customFormat="1" x14ac:dyDescent="0.25">
      <c r="A4" s="3" t="s">
        <v>7</v>
      </c>
      <c r="B4" s="4">
        <v>65.7</v>
      </c>
      <c r="C4" s="24">
        <v>22.7</v>
      </c>
      <c r="D4" s="24">
        <v>43.1</v>
      </c>
      <c r="E4" s="24">
        <v>44.6</v>
      </c>
      <c r="F4" s="24">
        <v>31.7</v>
      </c>
      <c r="G4" s="24">
        <v>68.099999999999994</v>
      </c>
      <c r="H4" s="24">
        <v>22.2</v>
      </c>
      <c r="I4" s="24">
        <v>19.600000000000001</v>
      </c>
      <c r="J4" s="24">
        <v>18.5</v>
      </c>
      <c r="K4" s="25">
        <v>41.4</v>
      </c>
      <c r="L4" s="24">
        <v>68.900000000000006</v>
      </c>
      <c r="M4" s="25">
        <v>34.6</v>
      </c>
      <c r="N4" s="25">
        <v>40.299999999999997</v>
      </c>
      <c r="O4" s="25">
        <v>43.4</v>
      </c>
      <c r="P4" s="25">
        <v>44.6</v>
      </c>
      <c r="Q4" s="25">
        <v>65.8</v>
      </c>
      <c r="R4" s="24">
        <v>65.3</v>
      </c>
      <c r="S4" s="24">
        <v>65.3</v>
      </c>
      <c r="T4" s="24">
        <v>40.299999999999997</v>
      </c>
      <c r="U4" s="24">
        <v>15.3</v>
      </c>
      <c r="V4" s="24">
        <v>54.7</v>
      </c>
      <c r="W4" s="24">
        <v>54.9</v>
      </c>
      <c r="X4" s="24">
        <v>66.900000000000006</v>
      </c>
      <c r="Y4" s="24">
        <v>63.5</v>
      </c>
      <c r="Z4" s="4">
        <v>64.5</v>
      </c>
      <c r="AA4" s="4">
        <v>65.099999999999994</v>
      </c>
      <c r="AB4" s="4">
        <v>67.2</v>
      </c>
      <c r="AC4" s="4">
        <v>64.8</v>
      </c>
      <c r="AD4" s="4">
        <v>65.8</v>
      </c>
      <c r="AE4" s="4">
        <v>60.9</v>
      </c>
      <c r="AF4" s="4">
        <v>43.3</v>
      </c>
      <c r="AG4" s="4">
        <v>55.9</v>
      </c>
      <c r="AI4" s="4">
        <f>SUM(C4:AG4)</f>
        <v>1523.1999999999998</v>
      </c>
      <c r="AJ4" s="6">
        <f>AVERAGE(C4:AG4)</f>
        <v>49.13548387096774</v>
      </c>
      <c r="AK4" s="17"/>
    </row>
    <row r="5" spans="1:40" x14ac:dyDescent="0.25">
      <c r="A5" s="2" t="s">
        <v>16</v>
      </c>
      <c r="B5">
        <v>56811</v>
      </c>
      <c r="C5">
        <v>56834</v>
      </c>
      <c r="D5">
        <v>56877</v>
      </c>
      <c r="E5" s="16">
        <v>56922</v>
      </c>
      <c r="F5">
        <v>56953</v>
      </c>
      <c r="G5">
        <v>57022</v>
      </c>
      <c r="H5">
        <v>57044</v>
      </c>
      <c r="I5">
        <v>57064</v>
      </c>
      <c r="J5">
        <v>57082</v>
      </c>
      <c r="K5">
        <v>57124</v>
      </c>
      <c r="L5">
        <v>57192</v>
      </c>
      <c r="M5">
        <v>57227</v>
      </c>
      <c r="N5">
        <v>57267</v>
      </c>
      <c r="O5">
        <v>57311</v>
      </c>
      <c r="P5">
        <v>57356</v>
      </c>
      <c r="Q5">
        <v>57421</v>
      </c>
      <c r="R5">
        <v>57487</v>
      </c>
      <c r="S5">
        <v>57552</v>
      </c>
      <c r="T5">
        <v>57592</v>
      </c>
      <c r="U5">
        <v>57608</v>
      </c>
      <c r="V5">
        <v>57663</v>
      </c>
      <c r="W5">
        <v>57717</v>
      </c>
      <c r="X5">
        <v>57785</v>
      </c>
      <c r="Y5">
        <v>57848</v>
      </c>
      <c r="Z5">
        <v>57913</v>
      </c>
      <c r="AA5">
        <v>57978</v>
      </c>
      <c r="AB5">
        <v>58045</v>
      </c>
      <c r="AC5">
        <v>58110</v>
      </c>
      <c r="AD5">
        <v>58176</v>
      </c>
      <c r="AE5">
        <v>58237</v>
      </c>
      <c r="AF5">
        <v>58280</v>
      </c>
      <c r="AG5">
        <v>58336</v>
      </c>
      <c r="AI5">
        <f>MAX(C5:AG5)-B5</f>
        <v>1525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250" priority="1" stopIfTrue="1" operator="greaterThan">
      <formula>17</formula>
    </cfRule>
    <cfRule type="cellIs" dxfId="1249" priority="2" stopIfTrue="1" operator="between">
      <formula>10</formula>
      <formula>15</formula>
    </cfRule>
    <cfRule type="cellIs" dxfId="1248" priority="3" stopIfTrue="1" operator="between">
      <formula>15</formula>
      <formula>17</formula>
    </cfRule>
  </conditionalFormatting>
  <conditionalFormatting sqref="B4:AG4">
    <cfRule type="cellIs" dxfId="1247" priority="4" stopIfTrue="1" operator="greaterThan">
      <formula>50</formula>
    </cfRule>
    <cfRule type="cellIs" dxfId="1246" priority="5" stopIfTrue="1" operator="between">
      <formula>25</formula>
      <formula>35</formula>
    </cfRule>
    <cfRule type="cellIs" dxfId="1245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9.5380000000000003</v>
      </c>
      <c r="C3" s="11">
        <v>9.8279999999999994</v>
      </c>
      <c r="D3" s="11">
        <v>9.6170000000000009</v>
      </c>
      <c r="E3" s="11">
        <v>10</v>
      </c>
      <c r="F3" s="11">
        <v>10</v>
      </c>
      <c r="G3" s="11">
        <v>5.1989999999999998</v>
      </c>
      <c r="H3" s="11">
        <v>10</v>
      </c>
      <c r="I3" s="11">
        <v>10</v>
      </c>
      <c r="J3" s="11">
        <v>9.1029999999999998</v>
      </c>
      <c r="K3" s="11">
        <v>10</v>
      </c>
      <c r="L3" s="11">
        <v>10</v>
      </c>
      <c r="M3" s="11">
        <v>8.6300000000000008</v>
      </c>
      <c r="N3" s="11">
        <v>10</v>
      </c>
      <c r="O3" s="11">
        <v>9.5489999999999995</v>
      </c>
      <c r="P3" s="11">
        <v>10</v>
      </c>
      <c r="Q3" s="11">
        <v>10</v>
      </c>
      <c r="R3" s="11">
        <v>9.1</v>
      </c>
      <c r="S3" s="11">
        <v>8.98</v>
      </c>
      <c r="T3" s="11">
        <v>8.9260000000000002</v>
      </c>
      <c r="U3" s="11">
        <v>9.73</v>
      </c>
      <c r="V3" s="11">
        <v>8.4550000000000001</v>
      </c>
      <c r="W3" s="11">
        <v>8.282</v>
      </c>
      <c r="X3" s="11">
        <v>8.2360000000000007</v>
      </c>
      <c r="Y3" s="11">
        <v>9.9499999999999993</v>
      </c>
      <c r="Z3" s="11">
        <v>9.9640000000000004</v>
      </c>
      <c r="AA3" s="11">
        <v>10</v>
      </c>
      <c r="AB3" s="11">
        <v>10</v>
      </c>
      <c r="AC3" s="11">
        <v>10</v>
      </c>
      <c r="AD3" s="11">
        <v>10</v>
      </c>
      <c r="AE3" s="11">
        <v>10</v>
      </c>
      <c r="AF3" s="11">
        <v>10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55.9</v>
      </c>
      <c r="C4" s="24">
        <v>60.5</v>
      </c>
      <c r="D4" s="24">
        <v>59.2</v>
      </c>
      <c r="E4" s="24">
        <v>50.7</v>
      </c>
      <c r="F4" s="24">
        <v>38.9</v>
      </c>
      <c r="G4" s="24">
        <v>27.3</v>
      </c>
      <c r="H4" s="24">
        <v>27.7</v>
      </c>
      <c r="I4" s="24">
        <v>74.400000000000006</v>
      </c>
      <c r="J4" s="24">
        <v>68.5</v>
      </c>
      <c r="K4" s="25">
        <v>44.4</v>
      </c>
      <c r="L4" s="24">
        <v>64.7</v>
      </c>
      <c r="M4" s="25">
        <v>66.900000000000006</v>
      </c>
      <c r="N4" s="25">
        <v>51.1</v>
      </c>
      <c r="O4" s="25">
        <v>61.6</v>
      </c>
      <c r="P4" s="25">
        <v>57.1</v>
      </c>
      <c r="Q4" s="25">
        <v>55</v>
      </c>
      <c r="R4" s="24">
        <v>66.7</v>
      </c>
      <c r="S4" s="24">
        <v>69.099999999999994</v>
      </c>
      <c r="T4" s="24">
        <v>68.2</v>
      </c>
      <c r="U4" s="24">
        <v>63.6</v>
      </c>
      <c r="V4" s="24">
        <v>64.7</v>
      </c>
      <c r="W4" s="24">
        <v>61</v>
      </c>
      <c r="X4" s="24">
        <v>60.5</v>
      </c>
      <c r="Y4" s="24">
        <v>59.1</v>
      </c>
      <c r="Z4" s="4">
        <v>26.1</v>
      </c>
      <c r="AA4" s="4">
        <v>45.9</v>
      </c>
      <c r="AB4" s="4">
        <v>59</v>
      </c>
      <c r="AC4" s="4">
        <v>46.4</v>
      </c>
      <c r="AD4" s="4">
        <v>38.299999999999997</v>
      </c>
      <c r="AE4" s="4">
        <v>54.5</v>
      </c>
      <c r="AF4" s="4">
        <v>58.6</v>
      </c>
      <c r="AI4" s="4">
        <f>SUM(C4:AG4)</f>
        <v>1649.7</v>
      </c>
      <c r="AJ4" s="6">
        <f>AVERAGE(C4:AG4)</f>
        <v>54.99</v>
      </c>
      <c r="AK4" s="17"/>
    </row>
    <row r="5" spans="1:40" x14ac:dyDescent="0.25">
      <c r="A5" s="2" t="s">
        <v>16</v>
      </c>
      <c r="B5">
        <v>58336</v>
      </c>
      <c r="C5">
        <v>58397</v>
      </c>
      <c r="D5">
        <v>58456</v>
      </c>
      <c r="E5" s="16">
        <v>58507</v>
      </c>
      <c r="F5">
        <v>58546</v>
      </c>
      <c r="G5">
        <v>58573</v>
      </c>
      <c r="H5">
        <v>58601</v>
      </c>
      <c r="I5">
        <v>58676</v>
      </c>
      <c r="J5">
        <v>58744</v>
      </c>
      <c r="K5">
        <v>58789</v>
      </c>
      <c r="L5">
        <v>58854</v>
      </c>
      <c r="M5">
        <v>58921</v>
      </c>
      <c r="N5">
        <v>58972</v>
      </c>
      <c r="O5">
        <v>59033</v>
      </c>
      <c r="P5">
        <v>59091</v>
      </c>
      <c r="Q5">
        <v>59146</v>
      </c>
      <c r="R5">
        <v>59213</v>
      </c>
      <c r="S5">
        <v>59282</v>
      </c>
      <c r="T5">
        <v>59250</v>
      </c>
      <c r="U5">
        <v>59414</v>
      </c>
      <c r="V5">
        <v>59479</v>
      </c>
      <c r="W5">
        <v>59540</v>
      </c>
      <c r="X5">
        <v>59601</v>
      </c>
      <c r="Y5">
        <v>59660</v>
      </c>
      <c r="Z5">
        <v>59686</v>
      </c>
      <c r="AA5">
        <v>59732</v>
      </c>
      <c r="AB5">
        <v>59791</v>
      </c>
      <c r="AC5">
        <v>59838</v>
      </c>
      <c r="AD5">
        <v>59876</v>
      </c>
      <c r="AE5">
        <v>59931</v>
      </c>
      <c r="AF5">
        <v>59990</v>
      </c>
      <c r="AI5">
        <f>MAX(C5:AG5)-B5</f>
        <v>1654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244" priority="1" stopIfTrue="1" operator="greaterThan">
      <formula>17</formula>
    </cfRule>
    <cfRule type="cellIs" dxfId="1243" priority="2" stopIfTrue="1" operator="between">
      <formula>10</formula>
      <formula>15</formula>
    </cfRule>
    <cfRule type="cellIs" dxfId="1242" priority="3" stopIfTrue="1" operator="between">
      <formula>15</formula>
      <formula>17</formula>
    </cfRule>
  </conditionalFormatting>
  <conditionalFormatting sqref="B4:AG4">
    <cfRule type="cellIs" dxfId="1241" priority="4" stopIfTrue="1" operator="greaterThan">
      <formula>50</formula>
    </cfRule>
    <cfRule type="cellIs" dxfId="1240" priority="5" stopIfTrue="1" operator="between">
      <formula>25</formula>
      <formula>35</formula>
    </cfRule>
    <cfRule type="cellIs" dxfId="1239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10</v>
      </c>
      <c r="C3" s="11">
        <v>10</v>
      </c>
      <c r="D3" s="11">
        <v>2.4319999999999999</v>
      </c>
      <c r="E3" s="11">
        <v>10</v>
      </c>
      <c r="F3" s="11">
        <v>9.9570000000000007</v>
      </c>
      <c r="G3" s="11">
        <v>8.57</v>
      </c>
      <c r="H3" s="11">
        <v>8.68</v>
      </c>
      <c r="I3" s="11">
        <v>10</v>
      </c>
      <c r="J3" s="11">
        <v>10</v>
      </c>
      <c r="K3" s="11">
        <v>10</v>
      </c>
      <c r="L3" s="11">
        <v>10</v>
      </c>
      <c r="M3" s="11">
        <v>10</v>
      </c>
      <c r="N3" s="11">
        <v>10</v>
      </c>
      <c r="O3" s="11">
        <v>10</v>
      </c>
      <c r="P3" s="11">
        <v>10</v>
      </c>
      <c r="Q3" s="11">
        <v>10</v>
      </c>
      <c r="R3" s="11">
        <v>10</v>
      </c>
      <c r="S3" s="11">
        <v>9.2929999999999993</v>
      </c>
      <c r="T3" s="11">
        <v>9.2889999999999997</v>
      </c>
      <c r="U3" s="11">
        <v>8.7880000000000003</v>
      </c>
      <c r="V3" s="11">
        <v>9.9979999999999993</v>
      </c>
      <c r="W3" s="11">
        <v>9.2940000000000005</v>
      </c>
      <c r="X3" s="11">
        <v>9.5410000000000004</v>
      </c>
      <c r="Y3" s="11">
        <v>10</v>
      </c>
      <c r="Z3" s="11">
        <v>9.9420000000000002</v>
      </c>
      <c r="AA3" s="11">
        <v>10</v>
      </c>
      <c r="AB3" s="11">
        <v>10</v>
      </c>
      <c r="AC3" s="11">
        <v>10</v>
      </c>
      <c r="AD3" s="11">
        <v>10</v>
      </c>
      <c r="AE3" s="11">
        <v>10</v>
      </c>
      <c r="AF3" s="11">
        <v>9.8960000000000008</v>
      </c>
      <c r="AG3" s="11">
        <v>9.9120000000000008</v>
      </c>
      <c r="AH3" s="11"/>
      <c r="AI3" s="11"/>
      <c r="AM3" s="5"/>
    </row>
    <row r="4" spans="1:40" s="4" customFormat="1" x14ac:dyDescent="0.25">
      <c r="A4" s="3" t="s">
        <v>7</v>
      </c>
      <c r="B4" s="4">
        <v>58.6</v>
      </c>
      <c r="C4" s="24">
        <v>51.9</v>
      </c>
      <c r="D4" s="24">
        <v>15.8</v>
      </c>
      <c r="E4" s="24">
        <v>47.8</v>
      </c>
      <c r="F4" s="24">
        <v>65.7</v>
      </c>
      <c r="G4" s="24">
        <v>63.3</v>
      </c>
      <c r="H4" s="24">
        <v>65.7</v>
      </c>
      <c r="I4" s="24">
        <v>50</v>
      </c>
      <c r="J4" s="24">
        <v>52.1</v>
      </c>
      <c r="K4" s="25">
        <v>29</v>
      </c>
      <c r="L4" s="24">
        <v>30.8</v>
      </c>
      <c r="M4" s="25">
        <v>49.7</v>
      </c>
      <c r="N4" s="25">
        <v>54.2</v>
      </c>
      <c r="O4" s="25">
        <v>53.3</v>
      </c>
      <c r="P4" s="25">
        <v>44.9</v>
      </c>
      <c r="Q4" s="25">
        <v>64.5</v>
      </c>
      <c r="R4" s="24">
        <v>59.2</v>
      </c>
      <c r="S4" s="24">
        <v>63.6</v>
      </c>
      <c r="T4" s="24">
        <v>60.4</v>
      </c>
      <c r="U4" s="24">
        <v>56.3</v>
      </c>
      <c r="V4" s="24">
        <v>53.5</v>
      </c>
      <c r="W4" s="24">
        <v>46.9</v>
      </c>
      <c r="X4" s="24">
        <v>58</v>
      </c>
      <c r="Y4" s="24">
        <v>25.4</v>
      </c>
      <c r="Z4" s="4">
        <v>18.5</v>
      </c>
      <c r="AA4" s="4">
        <v>27</v>
      </c>
      <c r="AB4" s="4">
        <v>25.9</v>
      </c>
      <c r="AC4" s="4">
        <v>40.6</v>
      </c>
      <c r="AD4" s="4">
        <v>33.1</v>
      </c>
      <c r="AE4" s="4">
        <v>58.7</v>
      </c>
      <c r="AF4" s="4">
        <v>49.3</v>
      </c>
      <c r="AG4" s="4">
        <v>40.799999999999997</v>
      </c>
      <c r="AI4" s="4">
        <f>SUM(C4:AG4)</f>
        <v>1455.9</v>
      </c>
      <c r="AJ4" s="6">
        <f>AVERAGE(C4:AG4)</f>
        <v>46.964516129032262</v>
      </c>
      <c r="AK4" s="17"/>
    </row>
    <row r="5" spans="1:40" x14ac:dyDescent="0.25">
      <c r="A5" s="2" t="s">
        <v>16</v>
      </c>
      <c r="B5">
        <v>59990</v>
      </c>
      <c r="C5">
        <v>60042</v>
      </c>
      <c r="D5">
        <v>60057</v>
      </c>
      <c r="E5" s="16">
        <v>60105</v>
      </c>
      <c r="F5">
        <v>60170</v>
      </c>
      <c r="G5">
        <v>60234</v>
      </c>
      <c r="H5">
        <v>60299</v>
      </c>
      <c r="I5">
        <v>60350</v>
      </c>
      <c r="J5">
        <v>60402</v>
      </c>
      <c r="K5">
        <v>60431</v>
      </c>
      <c r="L5">
        <v>60462</v>
      </c>
      <c r="M5">
        <v>60512</v>
      </c>
      <c r="N5">
        <v>60566</v>
      </c>
      <c r="O5">
        <v>60619</v>
      </c>
      <c r="P5">
        <v>60664</v>
      </c>
      <c r="Q5">
        <v>60729</v>
      </c>
      <c r="R5">
        <v>60788</v>
      </c>
      <c r="S5">
        <v>60852</v>
      </c>
      <c r="T5">
        <v>60912</v>
      </c>
      <c r="U5">
        <v>60969</v>
      </c>
      <c r="V5">
        <v>61022</v>
      </c>
      <c r="W5">
        <v>61069</v>
      </c>
      <c r="X5">
        <v>61127</v>
      </c>
      <c r="Y5">
        <v>61153</v>
      </c>
      <c r="Z5">
        <v>61171</v>
      </c>
      <c r="AA5">
        <v>61199</v>
      </c>
      <c r="AB5">
        <v>61225</v>
      </c>
      <c r="AC5">
        <v>61265</v>
      </c>
      <c r="AD5">
        <v>61298</v>
      </c>
      <c r="AE5">
        <v>61357</v>
      </c>
      <c r="AF5">
        <v>61407</v>
      </c>
      <c r="AG5">
        <v>61447</v>
      </c>
      <c r="AI5">
        <f>MAX(C5:AG5)-B5</f>
        <v>1457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238" priority="1" stopIfTrue="1" operator="greaterThan">
      <formula>17</formula>
    </cfRule>
    <cfRule type="cellIs" dxfId="1237" priority="2" stopIfTrue="1" operator="between">
      <formula>10</formula>
      <formula>15</formula>
    </cfRule>
    <cfRule type="cellIs" dxfId="1236" priority="3" stopIfTrue="1" operator="between">
      <formula>15</formula>
      <formula>17</formula>
    </cfRule>
  </conditionalFormatting>
  <conditionalFormatting sqref="B4:AG4">
    <cfRule type="cellIs" dxfId="1235" priority="4" stopIfTrue="1" operator="greaterThan">
      <formula>50</formula>
    </cfRule>
    <cfRule type="cellIs" dxfId="1234" priority="5" stopIfTrue="1" operator="between">
      <formula>25</formula>
      <formula>35</formula>
    </cfRule>
    <cfRule type="cellIs" dxfId="1233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>
      <selection activeCell="AG3" sqref="AG3:AG5"/>
    </sheetView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9.9120000000000008</v>
      </c>
      <c r="C3" s="11">
        <v>9.9120000000000008</v>
      </c>
      <c r="D3" s="11">
        <v>9.35</v>
      </c>
      <c r="E3" s="11">
        <v>9.9939999999999998</v>
      </c>
      <c r="F3" s="11">
        <v>9.5370000000000008</v>
      </c>
      <c r="G3" s="11">
        <v>10</v>
      </c>
      <c r="H3" s="11">
        <v>10</v>
      </c>
      <c r="I3" s="11">
        <v>8.5060000000000002</v>
      </c>
      <c r="J3" s="11">
        <v>6.49</v>
      </c>
      <c r="K3" s="11">
        <v>9.75</v>
      </c>
      <c r="L3" s="11">
        <v>6.7169999999999996</v>
      </c>
      <c r="M3" s="11">
        <v>6.6909999999999998</v>
      </c>
      <c r="N3" s="11">
        <v>10</v>
      </c>
      <c r="O3" s="11">
        <v>8.5850000000000009</v>
      </c>
      <c r="P3" s="11">
        <v>8.0649999999999995</v>
      </c>
      <c r="Q3" s="11">
        <v>9.4380000000000006</v>
      </c>
      <c r="R3" s="11">
        <v>9.4779999999999998</v>
      </c>
      <c r="S3" s="11">
        <v>9.6769999999999996</v>
      </c>
      <c r="T3" s="11">
        <v>7.9089999999999998</v>
      </c>
      <c r="U3" s="11">
        <v>10</v>
      </c>
      <c r="V3" s="11">
        <v>8.641</v>
      </c>
      <c r="W3" s="11">
        <v>10</v>
      </c>
      <c r="X3" s="11">
        <v>8.0980000000000008</v>
      </c>
      <c r="Y3" s="11">
        <v>10</v>
      </c>
      <c r="Z3" s="11">
        <v>8.8719999999999999</v>
      </c>
      <c r="AA3" s="11">
        <v>8.7479999999999993</v>
      </c>
      <c r="AB3" s="11">
        <v>8.9</v>
      </c>
      <c r="AC3" s="11">
        <v>7.617</v>
      </c>
      <c r="AD3" s="11">
        <v>9.2940000000000005</v>
      </c>
      <c r="AE3" s="11">
        <v>7.569</v>
      </c>
      <c r="AF3" s="11">
        <v>8.7949999999999999</v>
      </c>
      <c r="AG3" s="11">
        <v>1.6910000000000001</v>
      </c>
      <c r="AH3" s="11"/>
      <c r="AI3" s="11"/>
      <c r="AM3" s="5"/>
    </row>
    <row r="4" spans="1:40" s="4" customFormat="1" x14ac:dyDescent="0.25">
      <c r="A4" s="3" t="s">
        <v>7</v>
      </c>
      <c r="B4" s="4">
        <v>40.799999999999997</v>
      </c>
      <c r="C4" s="24">
        <v>53.5</v>
      </c>
      <c r="D4" s="24">
        <v>56</v>
      </c>
      <c r="E4" s="24">
        <v>51.3</v>
      </c>
      <c r="F4" s="24">
        <v>53.7</v>
      </c>
      <c r="G4" s="24">
        <v>48.3</v>
      </c>
      <c r="H4" s="24">
        <v>23.1</v>
      </c>
      <c r="I4" s="24">
        <v>60</v>
      </c>
      <c r="J4" s="24">
        <v>10.199999999999999</v>
      </c>
      <c r="K4" s="25">
        <v>33.799999999999997</v>
      </c>
      <c r="L4" s="24">
        <v>15.8</v>
      </c>
      <c r="M4" s="25">
        <v>23.6</v>
      </c>
      <c r="N4" s="25">
        <v>43.1</v>
      </c>
      <c r="O4" s="25">
        <v>58</v>
      </c>
      <c r="P4" s="25">
        <v>55.9</v>
      </c>
      <c r="Q4" s="25">
        <v>48.4</v>
      </c>
      <c r="R4" s="24">
        <v>50.7</v>
      </c>
      <c r="S4" s="24">
        <v>52.9</v>
      </c>
      <c r="T4" s="24">
        <v>51.2</v>
      </c>
      <c r="U4" s="24">
        <v>41.7</v>
      </c>
      <c r="V4" s="24">
        <v>53</v>
      </c>
      <c r="W4" s="24">
        <v>38.1</v>
      </c>
      <c r="X4" s="24">
        <v>54.6</v>
      </c>
      <c r="Y4" s="24">
        <v>52.6</v>
      </c>
      <c r="Z4" s="4">
        <v>29</v>
      </c>
      <c r="AA4" s="4">
        <v>51.6</v>
      </c>
      <c r="AB4" s="4">
        <v>50.1</v>
      </c>
      <c r="AC4" s="4">
        <v>26.6</v>
      </c>
      <c r="AD4" s="4">
        <v>39.299999999999997</v>
      </c>
      <c r="AE4" s="4">
        <v>50</v>
      </c>
      <c r="AF4" s="4">
        <v>42.1</v>
      </c>
      <c r="AG4" s="4">
        <v>8</v>
      </c>
      <c r="AI4" s="4">
        <f>SUM(C4:AG4)</f>
        <v>1326.1999999999998</v>
      </c>
      <c r="AJ4" s="6">
        <f>AVERAGE(C4:AG4)</f>
        <v>42.780645161290316</v>
      </c>
      <c r="AK4" s="17"/>
    </row>
    <row r="5" spans="1:40" x14ac:dyDescent="0.25">
      <c r="A5" s="2" t="s">
        <v>16</v>
      </c>
      <c r="B5">
        <v>61447</v>
      </c>
      <c r="C5">
        <v>61501</v>
      </c>
      <c r="D5">
        <v>61557</v>
      </c>
      <c r="E5" s="16">
        <v>61608</v>
      </c>
      <c r="F5">
        <v>61662</v>
      </c>
      <c r="G5">
        <v>61710</v>
      </c>
      <c r="H5">
        <v>61734</v>
      </c>
      <c r="I5">
        <v>61794</v>
      </c>
      <c r="J5">
        <v>61804</v>
      </c>
      <c r="K5">
        <v>61838</v>
      </c>
      <c r="L5">
        <v>61854</v>
      </c>
      <c r="M5">
        <v>61877</v>
      </c>
      <c r="N5">
        <v>61920</v>
      </c>
      <c r="O5">
        <v>61978</v>
      </c>
      <c r="P5">
        <v>62034</v>
      </c>
      <c r="Q5">
        <v>62083</v>
      </c>
      <c r="R5">
        <v>62134</v>
      </c>
      <c r="S5">
        <v>62186</v>
      </c>
      <c r="T5">
        <v>62238</v>
      </c>
      <c r="U5">
        <v>62280</v>
      </c>
      <c r="V5">
        <v>62333</v>
      </c>
      <c r="W5">
        <v>62371</v>
      </c>
      <c r="X5">
        <v>62425</v>
      </c>
      <c r="Y5">
        <v>62478</v>
      </c>
      <c r="Z5">
        <v>62507</v>
      </c>
      <c r="AA5">
        <v>62559</v>
      </c>
      <c r="AB5">
        <v>62609</v>
      </c>
      <c r="AC5">
        <v>62635</v>
      </c>
      <c r="AD5">
        <v>62675</v>
      </c>
      <c r="AE5">
        <v>62725</v>
      </c>
      <c r="AF5">
        <v>62767</v>
      </c>
      <c r="AG5">
        <v>62775</v>
      </c>
      <c r="AI5">
        <f>MAX(C5:AG5)-B5</f>
        <v>1328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232" priority="1" stopIfTrue="1" operator="greaterThan">
      <formula>17</formula>
    </cfRule>
    <cfRule type="cellIs" dxfId="1231" priority="2" stopIfTrue="1" operator="between">
      <formula>10</formula>
      <formula>15</formula>
    </cfRule>
    <cfRule type="cellIs" dxfId="1230" priority="3" stopIfTrue="1" operator="between">
      <formula>15</formula>
      <formula>17</formula>
    </cfRule>
  </conditionalFormatting>
  <conditionalFormatting sqref="B4:AG4">
    <cfRule type="cellIs" dxfId="1229" priority="4" stopIfTrue="1" operator="greaterThan">
      <formula>50</formula>
    </cfRule>
    <cfRule type="cellIs" dxfId="1228" priority="5" stopIfTrue="1" operator="between">
      <formula>25</formula>
      <formula>35</formula>
    </cfRule>
    <cfRule type="cellIs" dxfId="1227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1.6910000000000001</v>
      </c>
      <c r="C3" s="11">
        <v>4.3090000000000002</v>
      </c>
      <c r="D3" s="11">
        <v>5.524</v>
      </c>
      <c r="E3" s="11">
        <v>8.7810000000000006</v>
      </c>
      <c r="F3" s="11">
        <v>9.8810000000000002</v>
      </c>
      <c r="G3" s="11">
        <v>7.7960000000000003</v>
      </c>
      <c r="H3" s="11">
        <v>10</v>
      </c>
      <c r="I3" s="11">
        <v>10</v>
      </c>
      <c r="J3" s="11">
        <v>8.8350000000000009</v>
      </c>
      <c r="K3" s="11">
        <v>1.69</v>
      </c>
      <c r="L3" s="11">
        <v>9.8640000000000008</v>
      </c>
      <c r="M3" s="11">
        <v>10</v>
      </c>
      <c r="N3" s="11">
        <v>10</v>
      </c>
      <c r="O3" s="11">
        <v>8.2769999999999992</v>
      </c>
      <c r="P3" s="11">
        <v>9.9949999999999992</v>
      </c>
      <c r="Q3" s="11">
        <v>10</v>
      </c>
      <c r="R3" s="11">
        <v>10</v>
      </c>
      <c r="S3" s="11">
        <v>9.9749999999999996</v>
      </c>
      <c r="T3" s="11">
        <v>10</v>
      </c>
      <c r="U3" s="11">
        <v>9.8460000000000001</v>
      </c>
      <c r="V3" s="11">
        <v>8.2569999999999997</v>
      </c>
      <c r="W3" s="11">
        <v>7.8789999999999996</v>
      </c>
      <c r="X3" s="11">
        <v>8.8680000000000003</v>
      </c>
      <c r="Y3" s="11">
        <v>7.2869999999999999</v>
      </c>
      <c r="Z3" s="11">
        <v>8.1560000000000006</v>
      </c>
      <c r="AA3" s="11">
        <v>7.6150000000000002</v>
      </c>
      <c r="AB3" s="11">
        <v>8.0709999999999997</v>
      </c>
      <c r="AC3" s="11">
        <v>8.7959999999999994</v>
      </c>
      <c r="AD3" s="11">
        <v>9.15</v>
      </c>
      <c r="AE3" s="11">
        <v>8.3559999999999999</v>
      </c>
      <c r="AF3" s="11">
        <v>6.7359999999999998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8</v>
      </c>
      <c r="C4" s="24">
        <v>18.399999999999999</v>
      </c>
      <c r="D4" s="24">
        <v>19</v>
      </c>
      <c r="E4" s="24">
        <v>53.1</v>
      </c>
      <c r="F4" s="24">
        <v>33.5</v>
      </c>
      <c r="G4" s="24">
        <v>51</v>
      </c>
      <c r="H4" s="24">
        <v>43.5</v>
      </c>
      <c r="I4" s="24">
        <v>38</v>
      </c>
      <c r="J4" s="24">
        <v>41.2</v>
      </c>
      <c r="K4" s="25">
        <v>6.9</v>
      </c>
      <c r="L4" s="24">
        <v>26.4</v>
      </c>
      <c r="M4" s="25">
        <v>33.700000000000003</v>
      </c>
      <c r="N4" s="25">
        <v>32.4</v>
      </c>
      <c r="O4" s="25">
        <v>21.2</v>
      </c>
      <c r="P4" s="25">
        <v>17.899999999999999</v>
      </c>
      <c r="Q4" s="25">
        <v>44.8</v>
      </c>
      <c r="R4" s="24">
        <v>29.8</v>
      </c>
      <c r="S4" s="24">
        <v>29.2</v>
      </c>
      <c r="T4" s="24">
        <v>30.3</v>
      </c>
      <c r="U4" s="24">
        <v>18.2</v>
      </c>
      <c r="V4" s="24">
        <v>48.1</v>
      </c>
      <c r="W4" s="24">
        <v>49.9</v>
      </c>
      <c r="X4" s="24">
        <v>45.5</v>
      </c>
      <c r="Y4" s="24">
        <v>46</v>
      </c>
      <c r="Z4" s="4">
        <v>45.6</v>
      </c>
      <c r="AA4" s="4">
        <v>46.6</v>
      </c>
      <c r="AB4" s="4">
        <v>22</v>
      </c>
      <c r="AC4" s="4">
        <v>41.5</v>
      </c>
      <c r="AD4" s="4">
        <v>34.5</v>
      </c>
      <c r="AE4" s="4">
        <v>41.2</v>
      </c>
      <c r="AF4" s="4">
        <v>17.600000000000001</v>
      </c>
      <c r="AI4" s="4">
        <f>SUM(C4:AG4)</f>
        <v>1027</v>
      </c>
      <c r="AJ4" s="6">
        <f>AVERAGE(C4:AG4)</f>
        <v>34.233333333333334</v>
      </c>
      <c r="AK4" s="17"/>
    </row>
    <row r="5" spans="1:40" x14ac:dyDescent="0.25">
      <c r="A5" s="2" t="s">
        <v>16</v>
      </c>
      <c r="B5">
        <v>62775</v>
      </c>
      <c r="C5">
        <v>62793</v>
      </c>
      <c r="D5">
        <v>62812</v>
      </c>
      <c r="E5" s="16">
        <v>62866</v>
      </c>
      <c r="F5">
        <v>62899</v>
      </c>
      <c r="G5">
        <v>62950</v>
      </c>
      <c r="H5">
        <v>62994</v>
      </c>
      <c r="I5">
        <v>63032</v>
      </c>
      <c r="J5">
        <v>63073</v>
      </c>
      <c r="K5">
        <v>63080</v>
      </c>
      <c r="L5">
        <v>63106</v>
      </c>
      <c r="M5">
        <v>63140</v>
      </c>
      <c r="N5">
        <v>63173</v>
      </c>
      <c r="O5">
        <v>63194</v>
      </c>
      <c r="P5">
        <v>63212</v>
      </c>
      <c r="Q5">
        <v>63257</v>
      </c>
      <c r="R5">
        <v>63287</v>
      </c>
      <c r="S5">
        <v>63316</v>
      </c>
      <c r="T5">
        <v>63346</v>
      </c>
      <c r="U5">
        <v>63364</v>
      </c>
      <c r="V5">
        <v>63413</v>
      </c>
      <c r="W5">
        <v>63463</v>
      </c>
      <c r="X5">
        <v>63508</v>
      </c>
      <c r="Y5">
        <v>63554</v>
      </c>
      <c r="Z5">
        <v>63600</v>
      </c>
      <c r="AA5">
        <v>63646</v>
      </c>
      <c r="AB5">
        <v>63668</v>
      </c>
      <c r="AC5">
        <v>63710</v>
      </c>
      <c r="AD5">
        <v>63745</v>
      </c>
      <c r="AE5">
        <v>63786</v>
      </c>
      <c r="AF5">
        <v>63804</v>
      </c>
      <c r="AI5">
        <f>MAX(C5:AG5)-B5</f>
        <v>1029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226" priority="1" stopIfTrue="1" operator="greaterThan">
      <formula>17</formula>
    </cfRule>
    <cfRule type="cellIs" dxfId="1225" priority="2" stopIfTrue="1" operator="between">
      <formula>10</formula>
      <formula>15</formula>
    </cfRule>
    <cfRule type="cellIs" dxfId="1224" priority="3" stopIfTrue="1" operator="between">
      <formula>15</formula>
      <formula>17</formula>
    </cfRule>
  </conditionalFormatting>
  <conditionalFormatting sqref="B4:AG4">
    <cfRule type="cellIs" dxfId="1223" priority="4" stopIfTrue="1" operator="greaterThan">
      <formula>50</formula>
    </cfRule>
    <cfRule type="cellIs" dxfId="1222" priority="5" stopIfTrue="1" operator="between">
      <formula>25</formula>
      <formula>35</formula>
    </cfRule>
    <cfRule type="cellIs" dxfId="1221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>
      <selection activeCell="S55" sqref="S55"/>
    </sheetView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6.7359999999999998</v>
      </c>
      <c r="C3" s="11">
        <v>10</v>
      </c>
      <c r="D3" s="11">
        <v>5.8090000000000002</v>
      </c>
      <c r="E3" s="11">
        <v>10</v>
      </c>
      <c r="F3" s="11">
        <v>7.2729999999999997</v>
      </c>
      <c r="G3" s="11">
        <v>7.2759999999999998</v>
      </c>
      <c r="H3" s="11">
        <v>10</v>
      </c>
      <c r="I3" s="11">
        <v>9.81</v>
      </c>
      <c r="J3" s="11">
        <v>9.91</v>
      </c>
      <c r="K3" s="11">
        <v>8.7200000000000006</v>
      </c>
      <c r="L3" s="11">
        <v>6.9630000000000001</v>
      </c>
      <c r="M3" s="11">
        <v>6.8929999999999998</v>
      </c>
      <c r="N3" s="11">
        <v>8.3309999999999995</v>
      </c>
      <c r="O3" s="11">
        <v>6.7240000000000002</v>
      </c>
      <c r="P3" s="11">
        <v>6.6779999999999999</v>
      </c>
      <c r="Q3" s="11">
        <v>6.6070000000000002</v>
      </c>
      <c r="R3" s="11">
        <v>6.6440000000000001</v>
      </c>
      <c r="S3" s="11">
        <v>6.6210000000000004</v>
      </c>
      <c r="T3" s="11">
        <v>6.43</v>
      </c>
      <c r="U3" s="11">
        <v>6.22</v>
      </c>
      <c r="V3" s="11">
        <v>8.6839999999999993</v>
      </c>
      <c r="W3" s="11">
        <v>6.5640000000000001</v>
      </c>
      <c r="X3" s="11">
        <v>9.6590000000000007</v>
      </c>
      <c r="Y3" s="11">
        <v>10</v>
      </c>
      <c r="Z3" s="11">
        <v>6.7350000000000003</v>
      </c>
      <c r="AA3" s="11">
        <v>6.2830000000000004</v>
      </c>
      <c r="AB3" s="11">
        <v>6.9080000000000004</v>
      </c>
      <c r="AC3" s="11">
        <v>5.069</v>
      </c>
      <c r="AD3" s="11">
        <v>7.9029999999999996</v>
      </c>
      <c r="AE3" s="11">
        <v>2.5590000000000002</v>
      </c>
      <c r="AF3" s="11">
        <v>7.798</v>
      </c>
      <c r="AG3" s="11">
        <v>6.3159999999999998</v>
      </c>
      <c r="AH3" s="11"/>
      <c r="AI3" s="11"/>
      <c r="AM3" s="5"/>
    </row>
    <row r="4" spans="1:40" s="4" customFormat="1" x14ac:dyDescent="0.25">
      <c r="A4" s="3" t="s">
        <v>7</v>
      </c>
      <c r="B4" s="4">
        <v>17.600000000000001</v>
      </c>
      <c r="C4" s="24">
        <v>32</v>
      </c>
      <c r="D4" s="24">
        <v>16.3</v>
      </c>
      <c r="E4" s="24">
        <v>22.4</v>
      </c>
      <c r="F4" s="24">
        <v>31.6</v>
      </c>
      <c r="G4" s="24">
        <v>46.1</v>
      </c>
      <c r="H4" s="24">
        <v>29.7</v>
      </c>
      <c r="I4" s="24">
        <v>41.5</v>
      </c>
      <c r="J4" s="24">
        <v>22.4</v>
      </c>
      <c r="K4" s="25">
        <v>27</v>
      </c>
      <c r="L4" s="24">
        <v>40.5</v>
      </c>
      <c r="M4" s="25">
        <v>42.8</v>
      </c>
      <c r="N4" s="25">
        <v>34.6</v>
      </c>
      <c r="O4" s="25">
        <v>41.1</v>
      </c>
      <c r="P4" s="25">
        <v>41.2</v>
      </c>
      <c r="Q4" s="25">
        <v>40.4</v>
      </c>
      <c r="R4" s="24">
        <v>40.299999999999997</v>
      </c>
      <c r="S4" s="24">
        <v>40.299999999999997</v>
      </c>
      <c r="T4" s="24">
        <v>38.700000000000003</v>
      </c>
      <c r="U4" s="24">
        <v>36.5</v>
      </c>
      <c r="V4" s="24">
        <v>18.2</v>
      </c>
      <c r="W4" s="24">
        <v>23</v>
      </c>
      <c r="X4" s="24">
        <v>18.600000000000001</v>
      </c>
      <c r="Y4" s="24">
        <v>9.6999999999999993</v>
      </c>
      <c r="Z4" s="4">
        <v>34.299999999999997</v>
      </c>
      <c r="AA4" s="4">
        <v>35.9</v>
      </c>
      <c r="AB4" s="4">
        <v>31.5</v>
      </c>
      <c r="AC4" s="4">
        <v>11</v>
      </c>
      <c r="AD4" s="4">
        <v>30.2</v>
      </c>
      <c r="AE4" s="4">
        <v>5.9</v>
      </c>
      <c r="AF4" s="4">
        <v>16.8</v>
      </c>
      <c r="AG4" s="4">
        <v>34.9</v>
      </c>
      <c r="AI4" s="4">
        <f>SUM(C4:AG4)</f>
        <v>935.4</v>
      </c>
      <c r="AJ4" s="6">
        <f>AVERAGE(C4:AG4)</f>
        <v>30.174193548387095</v>
      </c>
      <c r="AK4" s="17"/>
    </row>
    <row r="5" spans="1:40" x14ac:dyDescent="0.25">
      <c r="A5" s="2" t="s">
        <v>16</v>
      </c>
      <c r="B5">
        <v>63804</v>
      </c>
      <c r="C5">
        <v>63836</v>
      </c>
      <c r="D5">
        <v>63852</v>
      </c>
      <c r="E5" s="16">
        <v>63874</v>
      </c>
      <c r="F5">
        <v>63906</v>
      </c>
      <c r="G5">
        <v>63952</v>
      </c>
      <c r="H5">
        <v>63982</v>
      </c>
      <c r="I5">
        <v>64023</v>
      </c>
      <c r="J5">
        <v>64046</v>
      </c>
      <c r="K5">
        <v>64073</v>
      </c>
      <c r="L5">
        <v>64113</v>
      </c>
      <c r="M5">
        <v>64156</v>
      </c>
      <c r="N5">
        <v>64191</v>
      </c>
      <c r="O5">
        <v>64232</v>
      </c>
      <c r="P5">
        <v>64273</v>
      </c>
      <c r="Q5">
        <v>64314</v>
      </c>
      <c r="R5">
        <v>64354</v>
      </c>
      <c r="S5">
        <v>64394</v>
      </c>
      <c r="T5">
        <v>64433</v>
      </c>
      <c r="U5">
        <v>64470</v>
      </c>
      <c r="V5">
        <v>64488</v>
      </c>
      <c r="W5">
        <v>64511</v>
      </c>
      <c r="X5">
        <v>64530</v>
      </c>
      <c r="Y5">
        <v>64539</v>
      </c>
      <c r="Z5">
        <v>64574</v>
      </c>
      <c r="AA5">
        <v>64610</v>
      </c>
      <c r="AB5">
        <v>64641</v>
      </c>
      <c r="AC5">
        <v>64652</v>
      </c>
      <c r="AD5">
        <v>64683</v>
      </c>
      <c r="AE5">
        <v>64689</v>
      </c>
      <c r="AF5">
        <v>64705</v>
      </c>
      <c r="AG5">
        <v>64740</v>
      </c>
      <c r="AI5">
        <f>MAX(C5:AG5)-B5</f>
        <v>936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220" priority="1" stopIfTrue="1" operator="greaterThan">
      <formula>17</formula>
    </cfRule>
    <cfRule type="cellIs" dxfId="1219" priority="2" stopIfTrue="1" operator="between">
      <formula>10</formula>
      <formula>15</formula>
    </cfRule>
    <cfRule type="cellIs" dxfId="1218" priority="3" stopIfTrue="1" operator="between">
      <formula>15</formula>
      <formula>17</formula>
    </cfRule>
  </conditionalFormatting>
  <conditionalFormatting sqref="B4:AG4">
    <cfRule type="cellIs" dxfId="1217" priority="4" stopIfTrue="1" operator="greaterThan">
      <formula>50</formula>
    </cfRule>
    <cfRule type="cellIs" dxfId="1216" priority="5" stopIfTrue="1" operator="between">
      <formula>25</formula>
      <formula>35</formula>
    </cfRule>
    <cfRule type="cellIs" dxfId="1215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6.3159999999999998</v>
      </c>
      <c r="C3" s="11">
        <v>6.3310000000000004</v>
      </c>
      <c r="D3" s="11">
        <v>6.7350000000000003</v>
      </c>
      <c r="E3" s="11">
        <v>5.9409999999999998</v>
      </c>
      <c r="F3" s="11">
        <v>6.9080000000000004</v>
      </c>
      <c r="G3" s="11">
        <v>0.83599999999999997</v>
      </c>
      <c r="H3" s="11">
        <v>4.8529999999999998</v>
      </c>
      <c r="I3" s="11">
        <v>2.0960000000000001</v>
      </c>
      <c r="J3" s="11">
        <v>2.2160000000000002</v>
      </c>
      <c r="K3" s="11">
        <v>1.901</v>
      </c>
      <c r="L3" s="11">
        <v>2.2730000000000001</v>
      </c>
      <c r="M3" s="11">
        <v>1.772</v>
      </c>
      <c r="N3" s="11">
        <v>7.2190000000000003</v>
      </c>
      <c r="O3" s="11">
        <v>3.08</v>
      </c>
      <c r="P3" s="11">
        <v>7.2839999999999998</v>
      </c>
      <c r="Q3" s="11">
        <v>5.4379999999999997</v>
      </c>
      <c r="R3" s="11">
        <v>1.736</v>
      </c>
      <c r="S3" s="11">
        <v>5.4480000000000004</v>
      </c>
      <c r="T3" s="11">
        <v>1.2370000000000001</v>
      </c>
      <c r="U3" s="11">
        <v>5.657</v>
      </c>
      <c r="V3" s="11">
        <v>7.4189999999999996</v>
      </c>
      <c r="W3" s="11">
        <v>5.86</v>
      </c>
      <c r="X3" s="11">
        <v>4.9950000000000001</v>
      </c>
      <c r="Y3" s="11">
        <v>5.1760000000000002</v>
      </c>
      <c r="Z3" s="11">
        <v>5.181</v>
      </c>
      <c r="AA3" s="11">
        <v>2.8570000000000002</v>
      </c>
      <c r="AB3" s="11">
        <v>4.9980000000000002</v>
      </c>
      <c r="AC3" s="11">
        <v>5.0739999999999998</v>
      </c>
      <c r="AD3" s="11">
        <v>2.3959999999999999</v>
      </c>
      <c r="AE3" s="11">
        <v>5.806</v>
      </c>
      <c r="AF3" s="11">
        <v>0.17499999999999999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34.9</v>
      </c>
      <c r="C4" s="24">
        <v>31.3</v>
      </c>
      <c r="D4" s="24">
        <v>21.4</v>
      </c>
      <c r="E4" s="24">
        <v>31.9</v>
      </c>
      <c r="F4" s="24">
        <v>20.2</v>
      </c>
      <c r="G4" s="24">
        <v>3.1</v>
      </c>
      <c r="H4" s="24">
        <v>9.5</v>
      </c>
      <c r="I4" s="24">
        <v>7</v>
      </c>
      <c r="J4" s="24">
        <v>9.1</v>
      </c>
      <c r="K4" s="25">
        <v>7.3</v>
      </c>
      <c r="L4" s="24">
        <v>6.8</v>
      </c>
      <c r="M4" s="25">
        <v>5.9</v>
      </c>
      <c r="N4" s="25">
        <v>11</v>
      </c>
      <c r="O4" s="25">
        <v>6.8</v>
      </c>
      <c r="P4" s="25">
        <v>28.7</v>
      </c>
      <c r="Q4" s="25">
        <v>26.7</v>
      </c>
      <c r="R4" s="24">
        <v>7</v>
      </c>
      <c r="S4" s="24">
        <v>20.5</v>
      </c>
      <c r="T4" s="24">
        <v>5.6</v>
      </c>
      <c r="U4" s="24">
        <v>8</v>
      </c>
      <c r="V4" s="24">
        <v>18.100000000000001</v>
      </c>
      <c r="W4" s="24">
        <v>16.600000000000001</v>
      </c>
      <c r="X4" s="24">
        <v>23.3</v>
      </c>
      <c r="Y4" s="24">
        <v>15.3</v>
      </c>
      <c r="Z4" s="4">
        <v>18.399999999999999</v>
      </c>
      <c r="AA4" s="4">
        <v>4</v>
      </c>
      <c r="AB4" s="4">
        <v>8.9</v>
      </c>
      <c r="AC4" s="4">
        <v>21.9</v>
      </c>
      <c r="AD4" s="4">
        <v>10.3</v>
      </c>
      <c r="AE4" s="4">
        <v>8.6</v>
      </c>
      <c r="AF4" s="4">
        <v>0.6</v>
      </c>
      <c r="AI4" s="4">
        <f>SUM(C4:AG4)</f>
        <v>413.80000000000007</v>
      </c>
      <c r="AJ4" s="6">
        <f>AVERAGE(C4:AG4)</f>
        <v>13.793333333333335</v>
      </c>
      <c r="AK4" s="17"/>
    </row>
    <row r="5" spans="1:40" x14ac:dyDescent="0.25">
      <c r="A5" s="2" t="s">
        <v>16</v>
      </c>
      <c r="B5">
        <v>64740</v>
      </c>
      <c r="C5">
        <v>64772</v>
      </c>
      <c r="D5">
        <v>64793</v>
      </c>
      <c r="E5" s="16">
        <v>64825</v>
      </c>
      <c r="F5">
        <v>64845</v>
      </c>
      <c r="G5">
        <v>64849</v>
      </c>
      <c r="H5">
        <v>64858</v>
      </c>
      <c r="I5">
        <v>64865</v>
      </c>
      <c r="J5">
        <v>64874</v>
      </c>
      <c r="K5">
        <v>64882</v>
      </c>
      <c r="L5">
        <v>64889</v>
      </c>
      <c r="M5">
        <v>64895</v>
      </c>
      <c r="N5">
        <v>64906</v>
      </c>
      <c r="O5">
        <v>64912</v>
      </c>
      <c r="P5">
        <v>64941</v>
      </c>
      <c r="Q5">
        <v>64968</v>
      </c>
      <c r="R5">
        <v>64975</v>
      </c>
      <c r="S5">
        <v>64996</v>
      </c>
      <c r="T5">
        <v>65001</v>
      </c>
      <c r="U5">
        <v>65009</v>
      </c>
      <c r="V5">
        <v>65027</v>
      </c>
      <c r="W5">
        <v>65044</v>
      </c>
      <c r="X5">
        <v>65067</v>
      </c>
      <c r="Y5">
        <v>65083</v>
      </c>
      <c r="Z5">
        <v>65101</v>
      </c>
      <c r="AA5">
        <v>65105</v>
      </c>
      <c r="AB5">
        <v>65114</v>
      </c>
      <c r="AC5">
        <v>65136</v>
      </c>
      <c r="AD5">
        <v>65147</v>
      </c>
      <c r="AE5">
        <v>65155</v>
      </c>
      <c r="AF5">
        <v>65156</v>
      </c>
      <c r="AI5">
        <f>MAX(C5:AG5)-B5</f>
        <v>416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214" priority="1" stopIfTrue="1" operator="greaterThan">
      <formula>17</formula>
    </cfRule>
    <cfRule type="cellIs" dxfId="1213" priority="2" stopIfTrue="1" operator="between">
      <formula>10</formula>
      <formula>15</formula>
    </cfRule>
    <cfRule type="cellIs" dxfId="1212" priority="3" stopIfTrue="1" operator="between">
      <formula>15</formula>
      <formula>17</formula>
    </cfRule>
  </conditionalFormatting>
  <conditionalFormatting sqref="B4:AG4">
    <cfRule type="cellIs" dxfId="1211" priority="4" stopIfTrue="1" operator="greaterThan">
      <formula>50</formula>
    </cfRule>
    <cfRule type="cellIs" dxfId="1210" priority="5" stopIfTrue="1" operator="between">
      <formula>25</formula>
      <formula>35</formula>
    </cfRule>
    <cfRule type="cellIs" dxfId="1209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0.17499999999999999</v>
      </c>
      <c r="C3" s="11">
        <v>0.16500000000000001</v>
      </c>
      <c r="D3" s="11">
        <v>0.19</v>
      </c>
      <c r="E3" s="11">
        <v>0.20599999999999999</v>
      </c>
      <c r="F3" s="11">
        <v>0.22900000000000001</v>
      </c>
      <c r="G3" s="11">
        <v>1.774</v>
      </c>
      <c r="H3" s="11">
        <v>1.08</v>
      </c>
      <c r="I3" s="11">
        <v>0.98</v>
      </c>
      <c r="J3" s="11">
        <v>3.8380000000000001</v>
      </c>
      <c r="K3" s="11">
        <v>0.19</v>
      </c>
      <c r="L3" s="11">
        <v>0</v>
      </c>
      <c r="M3" s="11">
        <v>0.13900000000000001</v>
      </c>
      <c r="N3" s="11">
        <v>1.006</v>
      </c>
      <c r="O3" s="11">
        <v>3.871</v>
      </c>
      <c r="P3" s="11">
        <v>1.083</v>
      </c>
      <c r="Q3" s="11">
        <v>5.7130000000000001</v>
      </c>
      <c r="R3" s="11">
        <v>0.754</v>
      </c>
      <c r="S3" s="11">
        <v>1.766</v>
      </c>
      <c r="T3" s="11">
        <v>0.25700000000000001</v>
      </c>
      <c r="U3" s="11">
        <v>0.189</v>
      </c>
      <c r="V3" s="11">
        <v>1.2470000000000001</v>
      </c>
      <c r="W3" s="11">
        <v>3.87</v>
      </c>
      <c r="X3" s="11">
        <v>3.706</v>
      </c>
      <c r="Y3" s="11">
        <v>2.004</v>
      </c>
      <c r="Z3" s="11">
        <v>1.1599999999999999</v>
      </c>
      <c r="AA3" s="11">
        <v>1.385</v>
      </c>
      <c r="AB3" s="11">
        <v>3.7450000000000001</v>
      </c>
      <c r="AC3" s="11">
        <v>0.872</v>
      </c>
      <c r="AD3" s="11">
        <v>6.125</v>
      </c>
      <c r="AE3" s="11">
        <v>3.9369999999999998</v>
      </c>
      <c r="AF3" s="11">
        <v>0.95899999999999996</v>
      </c>
      <c r="AG3" s="11">
        <v>4.3940000000000001</v>
      </c>
      <c r="AH3" s="11"/>
      <c r="AI3" s="11"/>
      <c r="AM3" s="5"/>
    </row>
    <row r="4" spans="1:40" s="4" customFormat="1" x14ac:dyDescent="0.25">
      <c r="A4" s="3" t="s">
        <v>7</v>
      </c>
      <c r="B4" s="4">
        <v>0.6</v>
      </c>
      <c r="C4" s="24">
        <v>0.4</v>
      </c>
      <c r="D4" s="24">
        <v>0.05</v>
      </c>
      <c r="E4" s="24">
        <v>0.9</v>
      </c>
      <c r="F4" s="24">
        <v>0.8</v>
      </c>
      <c r="G4" s="24">
        <v>5.0999999999999996</v>
      </c>
      <c r="H4" s="24">
        <v>4.8</v>
      </c>
      <c r="I4" s="24">
        <v>4.2</v>
      </c>
      <c r="J4" s="24">
        <v>6</v>
      </c>
      <c r="K4" s="25">
        <v>0.2</v>
      </c>
      <c r="L4" s="24">
        <v>0</v>
      </c>
      <c r="M4" s="25">
        <v>0.4</v>
      </c>
      <c r="N4" s="25">
        <v>3</v>
      </c>
      <c r="O4" s="25">
        <v>11.4</v>
      </c>
      <c r="P4" s="25">
        <v>2.5</v>
      </c>
      <c r="Q4" s="25">
        <v>16.899999999999999</v>
      </c>
      <c r="R4" s="24">
        <v>1.9</v>
      </c>
      <c r="S4" s="24">
        <v>7.3</v>
      </c>
      <c r="T4" s="24">
        <v>0.4</v>
      </c>
      <c r="U4" s="24">
        <v>0.7</v>
      </c>
      <c r="V4" s="24">
        <v>4</v>
      </c>
      <c r="W4" s="24">
        <v>15.4</v>
      </c>
      <c r="X4" s="24">
        <v>6.7</v>
      </c>
      <c r="Y4" s="24">
        <v>7.5</v>
      </c>
      <c r="Z4" s="4">
        <v>5.0999999999999996</v>
      </c>
      <c r="AA4" s="4">
        <v>5</v>
      </c>
      <c r="AB4" s="4">
        <v>6.8</v>
      </c>
      <c r="AC4" s="4">
        <v>2.8</v>
      </c>
      <c r="AD4" s="4">
        <v>13</v>
      </c>
      <c r="AE4" s="4">
        <v>11.9</v>
      </c>
      <c r="AF4" s="4">
        <v>3.4</v>
      </c>
      <c r="AG4" s="4">
        <v>17.100000000000001</v>
      </c>
      <c r="AI4" s="4">
        <f>SUM(C4:AG4)</f>
        <v>165.65</v>
      </c>
      <c r="AJ4" s="6">
        <f>AVERAGE(C4:AG4)</f>
        <v>5.3435483870967744</v>
      </c>
      <c r="AK4" s="17"/>
    </row>
    <row r="5" spans="1:40" x14ac:dyDescent="0.25">
      <c r="A5" s="2" t="s">
        <v>16</v>
      </c>
      <c r="B5">
        <v>65156</v>
      </c>
      <c r="C5">
        <v>65156</v>
      </c>
      <c r="D5">
        <v>65157</v>
      </c>
      <c r="E5" s="16">
        <v>65158</v>
      </c>
      <c r="F5">
        <v>65159</v>
      </c>
      <c r="G5">
        <v>65164</v>
      </c>
      <c r="H5">
        <v>65169</v>
      </c>
      <c r="I5">
        <v>65173</v>
      </c>
      <c r="J5">
        <v>65179</v>
      </c>
      <c r="K5">
        <v>65179</v>
      </c>
      <c r="L5">
        <v>65179</v>
      </c>
      <c r="M5">
        <v>65180</v>
      </c>
      <c r="N5">
        <v>65183</v>
      </c>
      <c r="O5">
        <v>65194</v>
      </c>
      <c r="P5">
        <v>65197</v>
      </c>
      <c r="Q5">
        <v>65214</v>
      </c>
      <c r="R5">
        <v>65216</v>
      </c>
      <c r="S5">
        <v>65223</v>
      </c>
      <c r="T5">
        <v>65223</v>
      </c>
      <c r="U5">
        <v>65224</v>
      </c>
      <c r="V5">
        <v>65228</v>
      </c>
      <c r="W5">
        <v>65244</v>
      </c>
      <c r="X5">
        <v>65250</v>
      </c>
      <c r="Y5">
        <v>65258</v>
      </c>
      <c r="Z5">
        <v>65263</v>
      </c>
      <c r="AA5">
        <v>65268</v>
      </c>
      <c r="AB5">
        <v>65275</v>
      </c>
      <c r="AC5">
        <v>65278</v>
      </c>
      <c r="AD5">
        <v>65291</v>
      </c>
      <c r="AE5">
        <v>65303</v>
      </c>
      <c r="AF5">
        <v>65306</v>
      </c>
      <c r="AG5">
        <v>65323</v>
      </c>
      <c r="AI5">
        <f>MAX(C5:AG5)-B5</f>
        <v>167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208" priority="1" stopIfTrue="1" operator="greaterThan">
      <formula>17</formula>
    </cfRule>
    <cfRule type="cellIs" dxfId="1207" priority="2" stopIfTrue="1" operator="between">
      <formula>10</formula>
      <formula>15</formula>
    </cfRule>
    <cfRule type="cellIs" dxfId="1206" priority="3" stopIfTrue="1" operator="between">
      <formula>15</formula>
      <formula>17</formula>
    </cfRule>
  </conditionalFormatting>
  <conditionalFormatting sqref="B4:AG4">
    <cfRule type="cellIs" dxfId="1205" priority="4" stopIfTrue="1" operator="greaterThan">
      <formula>50</formula>
    </cfRule>
    <cfRule type="cellIs" dxfId="1204" priority="5" stopIfTrue="1" operator="between">
      <formula>25</formula>
      <formula>35</formula>
    </cfRule>
    <cfRule type="cellIs" dxfId="1203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4.3940000000000001</v>
      </c>
      <c r="C3" s="11">
        <v>4.407</v>
      </c>
      <c r="D3" s="11">
        <v>5.64</v>
      </c>
      <c r="E3" s="11">
        <v>5.843</v>
      </c>
      <c r="F3" s="11">
        <v>2.3029999999999999</v>
      </c>
      <c r="G3" s="11">
        <v>6.4809999999999999</v>
      </c>
      <c r="H3" s="11">
        <v>4.3220000000000001</v>
      </c>
      <c r="I3" s="11">
        <v>1.84</v>
      </c>
      <c r="J3" s="11">
        <v>6.1740000000000004</v>
      </c>
      <c r="K3" s="11">
        <v>4.29</v>
      </c>
      <c r="L3" s="11">
        <v>5.22</v>
      </c>
      <c r="M3" s="11">
        <v>2.6629999999999998</v>
      </c>
      <c r="N3" s="11">
        <v>1.6180000000000001</v>
      </c>
      <c r="O3" s="11">
        <v>4.4169999999999998</v>
      </c>
      <c r="P3" s="11">
        <v>1.782</v>
      </c>
      <c r="Q3" s="11">
        <v>5.5629999999999997</v>
      </c>
      <c r="R3" s="11">
        <v>7.1989999999999998</v>
      </c>
      <c r="S3" s="11">
        <v>6.351</v>
      </c>
      <c r="T3" s="11">
        <v>2.6880000000000002</v>
      </c>
      <c r="U3" s="11">
        <v>6.4690000000000003</v>
      </c>
      <c r="V3" s="11">
        <v>4.1660000000000004</v>
      </c>
      <c r="W3" s="11">
        <v>1.0820000000000001</v>
      </c>
      <c r="X3" s="11">
        <v>1.4179999999999999</v>
      </c>
      <c r="Y3" s="11">
        <v>2.319</v>
      </c>
      <c r="Z3" s="11">
        <v>5.391</v>
      </c>
      <c r="AA3" s="11">
        <v>5.5670000000000002</v>
      </c>
      <c r="AB3" s="11">
        <v>5.3710000000000004</v>
      </c>
      <c r="AC3" s="11">
        <v>2.9990000000000001</v>
      </c>
      <c r="AD3" s="11">
        <v>7.43</v>
      </c>
      <c r="AE3" s="11">
        <v>5.7389999999999999</v>
      </c>
      <c r="AF3" s="11">
        <v>8.077</v>
      </c>
      <c r="AG3" s="11">
        <v>7.8250000000000002</v>
      </c>
      <c r="AH3" s="11"/>
      <c r="AI3" s="11"/>
      <c r="AM3" s="5"/>
    </row>
    <row r="4" spans="1:40" s="4" customFormat="1" x14ac:dyDescent="0.25">
      <c r="A4" s="3" t="s">
        <v>7</v>
      </c>
      <c r="B4" s="4">
        <v>17.100000000000001</v>
      </c>
      <c r="C4" s="24">
        <v>16.5</v>
      </c>
      <c r="D4" s="24">
        <v>10.199999999999999</v>
      </c>
      <c r="E4" s="24">
        <v>3.8</v>
      </c>
      <c r="F4" s="24">
        <v>4.3</v>
      </c>
      <c r="G4" s="24">
        <v>12.8</v>
      </c>
      <c r="H4" s="24">
        <v>16.100000000000001</v>
      </c>
      <c r="I4" s="24">
        <v>5.7</v>
      </c>
      <c r="J4" s="24">
        <v>8.5</v>
      </c>
      <c r="K4" s="25">
        <v>10.8</v>
      </c>
      <c r="L4" s="24">
        <v>13.6</v>
      </c>
      <c r="M4" s="25">
        <v>10.6</v>
      </c>
      <c r="N4" s="25">
        <v>5.2</v>
      </c>
      <c r="O4" s="25">
        <v>20.399999999999999</v>
      </c>
      <c r="P4" s="25">
        <v>6.5</v>
      </c>
      <c r="Q4" s="25">
        <v>14.8</v>
      </c>
      <c r="R4" s="24">
        <v>15.3</v>
      </c>
      <c r="S4" s="24">
        <v>8.4</v>
      </c>
      <c r="T4" s="24">
        <v>4.5999999999999996</v>
      </c>
      <c r="U4" s="24">
        <v>12.6</v>
      </c>
      <c r="V4" s="24">
        <v>10.8</v>
      </c>
      <c r="W4" s="24">
        <v>3.7</v>
      </c>
      <c r="X4" s="24">
        <v>3.6</v>
      </c>
      <c r="Y4" s="24">
        <v>10.3</v>
      </c>
      <c r="Z4" s="4">
        <v>25.7</v>
      </c>
      <c r="AA4" s="4">
        <v>17.8</v>
      </c>
      <c r="AB4" s="4">
        <v>11.3</v>
      </c>
      <c r="AC4" s="4">
        <v>8</v>
      </c>
      <c r="AD4" s="4">
        <v>24.3</v>
      </c>
      <c r="AE4" s="4">
        <v>29</v>
      </c>
      <c r="AF4" s="4">
        <v>11.9</v>
      </c>
      <c r="AG4" s="4">
        <v>21.2</v>
      </c>
      <c r="AI4" s="4">
        <f>SUM(C4:AG4)</f>
        <v>378.29999999999995</v>
      </c>
      <c r="AJ4" s="6">
        <f>AVERAGE(C4:AG4)</f>
        <v>12.203225806451611</v>
      </c>
      <c r="AK4" s="17"/>
    </row>
    <row r="5" spans="1:40" x14ac:dyDescent="0.25">
      <c r="A5" s="2" t="s">
        <v>16</v>
      </c>
      <c r="B5">
        <v>65323</v>
      </c>
      <c r="C5">
        <v>65340</v>
      </c>
      <c r="D5">
        <v>65350</v>
      </c>
      <c r="E5" s="16">
        <v>65354</v>
      </c>
      <c r="F5">
        <v>65358</v>
      </c>
      <c r="G5">
        <v>65371</v>
      </c>
      <c r="H5">
        <v>65387</v>
      </c>
      <c r="I5">
        <v>65393</v>
      </c>
      <c r="J5">
        <v>65402</v>
      </c>
      <c r="K5">
        <v>65412</v>
      </c>
      <c r="L5">
        <v>65426</v>
      </c>
      <c r="M5">
        <v>65437</v>
      </c>
      <c r="N5">
        <v>65442</v>
      </c>
      <c r="O5">
        <v>65462</v>
      </c>
      <c r="P5">
        <v>65469</v>
      </c>
      <c r="Q5">
        <v>65484</v>
      </c>
      <c r="R5">
        <v>65499</v>
      </c>
      <c r="S5">
        <v>65508</v>
      </c>
      <c r="T5">
        <v>65512</v>
      </c>
      <c r="U5">
        <v>65525</v>
      </c>
      <c r="V5">
        <v>65536</v>
      </c>
      <c r="W5">
        <v>65539</v>
      </c>
      <c r="X5">
        <v>65543</v>
      </c>
      <c r="Y5">
        <v>65553</v>
      </c>
      <c r="Z5">
        <v>65579</v>
      </c>
      <c r="AA5">
        <v>65597</v>
      </c>
      <c r="AB5">
        <v>65608</v>
      </c>
      <c r="AC5">
        <v>65616</v>
      </c>
      <c r="AD5">
        <v>65641</v>
      </c>
      <c r="AE5">
        <v>65670</v>
      </c>
      <c r="AF5">
        <v>65682</v>
      </c>
      <c r="AG5">
        <v>65703</v>
      </c>
      <c r="AI5">
        <f>MAX(C5:AG5)-B5</f>
        <v>380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202" priority="1" stopIfTrue="1" operator="greaterThan">
      <formula>17</formula>
    </cfRule>
    <cfRule type="cellIs" dxfId="1201" priority="2" stopIfTrue="1" operator="between">
      <formula>10</formula>
      <formula>15</formula>
    </cfRule>
    <cfRule type="cellIs" dxfId="1200" priority="3" stopIfTrue="1" operator="between">
      <formula>15</formula>
      <formula>17</formula>
    </cfRule>
  </conditionalFormatting>
  <conditionalFormatting sqref="B4:AG4">
    <cfRule type="cellIs" dxfId="1199" priority="4" stopIfTrue="1" operator="greaterThan">
      <formula>50</formula>
    </cfRule>
    <cfRule type="cellIs" dxfId="1198" priority="5" stopIfTrue="1" operator="between">
      <formula>25</formula>
      <formula>35</formula>
    </cfRule>
    <cfRule type="cellIs" dxfId="1197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f>'Okt12'!AG3</f>
        <v>3.6589999999999998</v>
      </c>
      <c r="C3" s="11">
        <v>6.5289999999999999</v>
      </c>
      <c r="D3" s="11">
        <v>5.6660000000000004</v>
      </c>
      <c r="E3" s="11">
        <v>5.7270000000000003</v>
      </c>
      <c r="F3" s="11">
        <v>7.9710000000000001</v>
      </c>
      <c r="G3" s="11">
        <v>7.39</v>
      </c>
      <c r="H3" s="11">
        <v>6.8920000000000003</v>
      </c>
      <c r="I3" s="11">
        <v>7.0430000000000001</v>
      </c>
      <c r="J3" s="11">
        <v>6.0339999999999998</v>
      </c>
      <c r="K3" s="11">
        <v>5.141</v>
      </c>
      <c r="L3" s="11">
        <v>2.544</v>
      </c>
      <c r="M3" s="11">
        <v>3.6019999999999999</v>
      </c>
      <c r="N3" s="11">
        <v>6.2110000000000003</v>
      </c>
      <c r="O3" s="11">
        <v>4.96</v>
      </c>
      <c r="P3" s="11">
        <v>4.6920000000000002</v>
      </c>
      <c r="Q3" s="11">
        <v>4.6020000000000003</v>
      </c>
      <c r="R3" s="11">
        <v>2.2930000000000001</v>
      </c>
      <c r="S3" s="11">
        <v>3.5640000000000001</v>
      </c>
      <c r="T3" s="11">
        <v>3.1389999999999998</v>
      </c>
      <c r="U3" s="11">
        <v>1.5149999999999999</v>
      </c>
      <c r="V3" s="11">
        <v>2.7989999999999999</v>
      </c>
      <c r="W3" s="11">
        <v>2.266</v>
      </c>
      <c r="X3" s="11">
        <v>4.1440000000000001</v>
      </c>
      <c r="Y3" s="11">
        <v>3.67</v>
      </c>
      <c r="Z3" s="11">
        <v>3.57</v>
      </c>
      <c r="AA3" s="11">
        <v>3.67</v>
      </c>
      <c r="AB3" s="11">
        <v>1.804</v>
      </c>
      <c r="AC3" s="11">
        <v>2.56</v>
      </c>
      <c r="AD3" s="11">
        <v>1.1890000000000001</v>
      </c>
      <c r="AE3" s="11">
        <v>0.17699999999999999</v>
      </c>
      <c r="AF3" s="11">
        <v>0.17699999999999999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11">
        <f>'Okt12'!AG4</f>
        <v>8.5</v>
      </c>
      <c r="C4" s="4">
        <v>27</v>
      </c>
      <c r="D4" s="4">
        <v>28.6</v>
      </c>
      <c r="E4" s="4">
        <v>22</v>
      </c>
      <c r="F4" s="4">
        <v>19.3</v>
      </c>
      <c r="G4" s="4">
        <v>23.5</v>
      </c>
      <c r="H4" s="4">
        <v>15.5</v>
      </c>
      <c r="I4" s="4">
        <v>19.100000000000001</v>
      </c>
      <c r="J4" s="4">
        <v>20.100000000000001</v>
      </c>
      <c r="K4" s="4">
        <v>22.5</v>
      </c>
      <c r="L4" s="4">
        <v>5.4</v>
      </c>
      <c r="M4" s="4">
        <v>6.3</v>
      </c>
      <c r="N4" s="4">
        <v>10.8</v>
      </c>
      <c r="O4" s="4">
        <v>15.6</v>
      </c>
      <c r="P4" s="4">
        <v>19.5</v>
      </c>
      <c r="Q4" s="4">
        <v>19.2</v>
      </c>
      <c r="R4" s="4">
        <v>8.1999999999999993</v>
      </c>
      <c r="S4" s="4">
        <v>8.8000000000000007</v>
      </c>
      <c r="T4" s="4">
        <v>9.9</v>
      </c>
      <c r="U4" s="4">
        <v>6.4</v>
      </c>
      <c r="V4" s="4">
        <v>8.3000000000000007</v>
      </c>
      <c r="W4" s="4">
        <v>8.1999999999999993</v>
      </c>
      <c r="X4" s="4">
        <v>12.9</v>
      </c>
      <c r="Y4" s="4">
        <v>16.5</v>
      </c>
      <c r="Z4" s="4">
        <v>13.1</v>
      </c>
      <c r="AA4" s="4">
        <v>8.4</v>
      </c>
      <c r="AB4" s="4">
        <v>7</v>
      </c>
      <c r="AC4" s="4">
        <v>7.1</v>
      </c>
      <c r="AD4" s="4">
        <v>4.3</v>
      </c>
      <c r="AE4" s="4">
        <v>0.5</v>
      </c>
      <c r="AF4" s="4">
        <v>0.4</v>
      </c>
      <c r="AI4" s="4">
        <f>SUM(C4:AG4)</f>
        <v>394.39999999999992</v>
      </c>
      <c r="AJ4" s="6">
        <f>AVERAGE(C4:AG4)</f>
        <v>13.146666666666665</v>
      </c>
      <c r="AK4" s="17"/>
    </row>
    <row r="5" spans="1:40" x14ac:dyDescent="0.25">
      <c r="A5" s="2" t="s">
        <v>16</v>
      </c>
      <c r="B5" s="16">
        <f>'Okt12'!AG5</f>
        <v>6303</v>
      </c>
      <c r="C5">
        <v>6330</v>
      </c>
      <c r="D5">
        <v>6358</v>
      </c>
      <c r="E5">
        <v>6380</v>
      </c>
      <c r="F5">
        <v>6400</v>
      </c>
      <c r="G5">
        <v>6423</v>
      </c>
      <c r="H5">
        <v>6439</v>
      </c>
      <c r="I5">
        <v>6458</v>
      </c>
      <c r="J5">
        <v>6478</v>
      </c>
      <c r="K5">
        <v>6501</v>
      </c>
      <c r="L5">
        <v>6506</v>
      </c>
      <c r="M5">
        <v>6512</v>
      </c>
      <c r="N5">
        <v>6523</v>
      </c>
      <c r="O5">
        <v>6539</v>
      </c>
      <c r="P5">
        <v>6559</v>
      </c>
      <c r="Q5">
        <v>6578</v>
      </c>
      <c r="R5">
        <v>6586</v>
      </c>
      <c r="S5">
        <v>6595</v>
      </c>
      <c r="T5">
        <v>6605</v>
      </c>
      <c r="U5">
        <v>6611</v>
      </c>
      <c r="V5">
        <v>6620</v>
      </c>
      <c r="W5">
        <v>6628</v>
      </c>
      <c r="X5">
        <v>6641</v>
      </c>
      <c r="Y5">
        <v>6658</v>
      </c>
      <c r="Z5">
        <v>6671</v>
      </c>
      <c r="AA5">
        <v>6679</v>
      </c>
      <c r="AB5">
        <v>6686</v>
      </c>
      <c r="AC5">
        <v>6693</v>
      </c>
      <c r="AD5">
        <v>6698</v>
      </c>
      <c r="AE5">
        <v>6698</v>
      </c>
      <c r="AF5">
        <v>6699</v>
      </c>
      <c r="AI5">
        <f>MAX(C5:AG5)-B5</f>
        <v>396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574" priority="1" stopIfTrue="1" operator="greaterThan">
      <formula>17</formula>
    </cfRule>
    <cfRule type="cellIs" dxfId="1573" priority="2" stopIfTrue="1" operator="between">
      <formula>10</formula>
      <formula>15</formula>
    </cfRule>
    <cfRule type="cellIs" dxfId="1572" priority="3" stopIfTrue="1" operator="between">
      <formula>15</formula>
      <formula>17</formula>
    </cfRule>
  </conditionalFormatting>
  <conditionalFormatting sqref="C4:AG4">
    <cfRule type="cellIs" dxfId="1571" priority="4" stopIfTrue="1" operator="greaterThan">
      <formula>50</formula>
    </cfRule>
    <cfRule type="cellIs" dxfId="1570" priority="5" stopIfTrue="1" operator="between">
      <formula>25</formula>
      <formula>35</formula>
    </cfRule>
    <cfRule type="cellIs" dxfId="1569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>
      <selection activeCell="AI6" sqref="AI6"/>
    </sheetView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7.8250000000000002</v>
      </c>
      <c r="C3" s="11">
        <v>2.1890000000000001</v>
      </c>
      <c r="D3" s="11">
        <v>6.9589999999999996</v>
      </c>
      <c r="E3" s="11">
        <v>9.3450000000000006</v>
      </c>
      <c r="F3" s="11">
        <v>4.8449999999999998</v>
      </c>
      <c r="G3" s="11">
        <v>5.1989999999999998</v>
      </c>
      <c r="H3" s="11">
        <v>7.1260000000000003</v>
      </c>
      <c r="I3" s="11">
        <v>1.091</v>
      </c>
      <c r="J3" s="11">
        <v>7.1230000000000002</v>
      </c>
      <c r="K3" s="11">
        <v>2.125</v>
      </c>
      <c r="L3" s="11">
        <v>4.4610000000000003</v>
      </c>
      <c r="M3" s="11">
        <v>5.3689999999999998</v>
      </c>
      <c r="N3" s="11">
        <v>8.0250000000000004</v>
      </c>
      <c r="O3" s="11">
        <v>7.27</v>
      </c>
      <c r="P3" s="11">
        <v>10</v>
      </c>
      <c r="Q3" s="11">
        <v>1.8</v>
      </c>
      <c r="R3" s="11">
        <v>3.4</v>
      </c>
      <c r="S3" s="11">
        <v>2</v>
      </c>
      <c r="T3" s="11">
        <v>4.4000000000000004</v>
      </c>
      <c r="U3" s="11">
        <v>2.8</v>
      </c>
      <c r="V3" s="11">
        <v>9</v>
      </c>
      <c r="W3" s="11">
        <v>8.1999999999999993</v>
      </c>
      <c r="X3" s="11">
        <v>1.8</v>
      </c>
      <c r="Y3" s="11">
        <v>2.2000000000000002</v>
      </c>
      <c r="Z3" s="11">
        <v>1.8</v>
      </c>
      <c r="AA3" s="11">
        <v>7.2</v>
      </c>
      <c r="AB3" s="11">
        <v>8.9</v>
      </c>
      <c r="AC3" s="11">
        <v>8.3000000000000007</v>
      </c>
      <c r="AD3" s="11">
        <v>6.8</v>
      </c>
      <c r="AE3" s="11"/>
      <c r="AF3" s="11"/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21.2</v>
      </c>
      <c r="C4" s="24">
        <v>7.3</v>
      </c>
      <c r="D4" s="24">
        <v>31.5</v>
      </c>
      <c r="E4" s="24">
        <v>15.4</v>
      </c>
      <c r="F4" s="24">
        <v>16.399999999999999</v>
      </c>
      <c r="G4" s="24">
        <v>14.5</v>
      </c>
      <c r="H4" s="24">
        <v>25.6</v>
      </c>
      <c r="I4" s="24">
        <v>4.5999999999999996</v>
      </c>
      <c r="J4" s="24">
        <v>14.4</v>
      </c>
      <c r="K4" s="25">
        <v>11.9</v>
      </c>
      <c r="L4" s="24">
        <v>9.4</v>
      </c>
      <c r="M4" s="25">
        <v>13.7</v>
      </c>
      <c r="N4" s="25">
        <v>16.100000000000001</v>
      </c>
      <c r="O4" s="25">
        <v>38.700000000000003</v>
      </c>
      <c r="P4" s="25">
        <v>32.6</v>
      </c>
      <c r="Q4" s="25">
        <v>7.3</v>
      </c>
      <c r="R4" s="24">
        <v>10.9</v>
      </c>
      <c r="S4" s="24">
        <v>6.7</v>
      </c>
      <c r="T4" s="24">
        <v>9.1999999999999993</v>
      </c>
      <c r="U4" s="24">
        <v>13.3</v>
      </c>
      <c r="V4" s="24">
        <v>24.3</v>
      </c>
      <c r="W4" s="24">
        <v>22.3</v>
      </c>
      <c r="X4" s="24">
        <v>7.1</v>
      </c>
      <c r="Y4" s="24">
        <v>9.1</v>
      </c>
      <c r="Z4" s="4">
        <v>9.1999999999999993</v>
      </c>
      <c r="AA4" s="4">
        <v>18.5</v>
      </c>
      <c r="AB4" s="4">
        <v>48.6</v>
      </c>
      <c r="AC4" s="4">
        <v>26.6</v>
      </c>
      <c r="AD4" s="4">
        <v>37.299999999999997</v>
      </c>
      <c r="AI4" s="4">
        <f>SUM(C4:AG4)</f>
        <v>502.50000000000006</v>
      </c>
      <c r="AJ4" s="6">
        <f>AVERAGE(C4:AG4)</f>
        <v>17.946428571428573</v>
      </c>
      <c r="AK4" s="17"/>
    </row>
    <row r="5" spans="1:40" x14ac:dyDescent="0.25">
      <c r="A5" s="2" t="s">
        <v>16</v>
      </c>
      <c r="B5">
        <v>65703</v>
      </c>
      <c r="C5">
        <v>65710</v>
      </c>
      <c r="D5">
        <v>65742</v>
      </c>
      <c r="E5" s="16">
        <v>65757</v>
      </c>
      <c r="F5">
        <v>65774</v>
      </c>
      <c r="G5">
        <v>65788</v>
      </c>
      <c r="H5">
        <v>65814</v>
      </c>
      <c r="I5">
        <v>65819</v>
      </c>
      <c r="J5">
        <v>65833</v>
      </c>
      <c r="K5">
        <v>65845</v>
      </c>
      <c r="L5">
        <v>65855</v>
      </c>
      <c r="M5">
        <v>65868</v>
      </c>
      <c r="N5">
        <v>65884</v>
      </c>
      <c r="O5">
        <v>65923</v>
      </c>
      <c r="P5">
        <v>65956</v>
      </c>
      <c r="AD5">
        <v>66207</v>
      </c>
      <c r="AI5">
        <f>MAX(C5:AG5)-B5</f>
        <v>504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196" priority="1" stopIfTrue="1" operator="greaterThan">
      <formula>17</formula>
    </cfRule>
    <cfRule type="cellIs" dxfId="1195" priority="2" stopIfTrue="1" operator="between">
      <formula>10</formula>
      <formula>15</formula>
    </cfRule>
    <cfRule type="cellIs" dxfId="1194" priority="3" stopIfTrue="1" operator="between">
      <formula>15</formula>
      <formula>17</formula>
    </cfRule>
  </conditionalFormatting>
  <conditionalFormatting sqref="B4:AG4">
    <cfRule type="cellIs" dxfId="1193" priority="4" stopIfTrue="1" operator="greaterThan">
      <formula>50</formula>
    </cfRule>
    <cfRule type="cellIs" dxfId="1192" priority="5" stopIfTrue="1" operator="between">
      <formula>25</formula>
      <formula>35</formula>
    </cfRule>
    <cfRule type="cellIs" dxfId="1191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>
      <selection activeCell="B5" sqref="B5"/>
    </sheetView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6.8</v>
      </c>
      <c r="C3" s="11">
        <v>0</v>
      </c>
      <c r="D3" s="11">
        <v>0</v>
      </c>
      <c r="E3" s="11"/>
      <c r="F3" s="11">
        <v>0.8</v>
      </c>
      <c r="G3" s="11">
        <v>6.7750000000000004</v>
      </c>
      <c r="H3" s="11">
        <v>6.2190000000000003</v>
      </c>
      <c r="I3" s="11">
        <v>10</v>
      </c>
      <c r="J3" s="11">
        <v>10</v>
      </c>
      <c r="K3" s="11">
        <v>10</v>
      </c>
      <c r="L3" s="11">
        <v>9.16</v>
      </c>
      <c r="M3" s="11">
        <v>2.161</v>
      </c>
      <c r="N3" s="11">
        <v>10</v>
      </c>
      <c r="O3" s="11">
        <v>2.052</v>
      </c>
      <c r="P3" s="11">
        <v>9.4979999999999993</v>
      </c>
      <c r="Q3" s="11">
        <v>10</v>
      </c>
      <c r="R3" s="11">
        <v>10</v>
      </c>
      <c r="S3" s="11">
        <v>2.532</v>
      </c>
      <c r="T3" s="11">
        <v>3.5739999999999998</v>
      </c>
      <c r="U3" s="11">
        <v>5.7779999999999996</v>
      </c>
      <c r="V3" s="11">
        <v>10</v>
      </c>
      <c r="W3" s="11">
        <v>10</v>
      </c>
      <c r="X3" s="11">
        <v>10</v>
      </c>
      <c r="Y3" s="11">
        <v>9.99</v>
      </c>
      <c r="Z3" s="11">
        <v>8.4130000000000003</v>
      </c>
      <c r="AA3" s="11">
        <v>10</v>
      </c>
      <c r="AB3" s="11">
        <v>9.9949999999999992</v>
      </c>
      <c r="AC3" s="11">
        <v>9.8070000000000004</v>
      </c>
      <c r="AD3" s="11">
        <v>4.8979999999999997</v>
      </c>
      <c r="AE3" s="11">
        <v>10</v>
      </c>
      <c r="AF3" s="11">
        <v>10</v>
      </c>
      <c r="AG3" s="11">
        <v>8.1649999999999991</v>
      </c>
      <c r="AH3" s="11"/>
      <c r="AI3" s="11"/>
      <c r="AM3" s="5"/>
    </row>
    <row r="4" spans="1:40" s="4" customFormat="1" x14ac:dyDescent="0.25">
      <c r="A4" s="3" t="s">
        <v>7</v>
      </c>
      <c r="B4" s="4">
        <v>37.299999999999997</v>
      </c>
      <c r="C4" s="24">
        <v>0</v>
      </c>
      <c r="D4" s="24">
        <v>0</v>
      </c>
      <c r="E4" s="24">
        <v>0.4</v>
      </c>
      <c r="F4" s="24">
        <v>2.9</v>
      </c>
      <c r="G4" s="24">
        <v>37.9</v>
      </c>
      <c r="H4" s="24">
        <v>18.5</v>
      </c>
      <c r="I4" s="24">
        <v>39.9</v>
      </c>
      <c r="J4" s="24">
        <v>48</v>
      </c>
      <c r="K4" s="25">
        <v>29.4</v>
      </c>
      <c r="L4" s="24">
        <v>21.6</v>
      </c>
      <c r="M4" s="25">
        <v>8.8000000000000007</v>
      </c>
      <c r="N4" s="25">
        <v>30.2</v>
      </c>
      <c r="O4" s="25">
        <v>11.4</v>
      </c>
      <c r="P4" s="25">
        <v>53</v>
      </c>
      <c r="Q4" s="25">
        <v>20.7</v>
      </c>
      <c r="R4" s="24">
        <v>36.6</v>
      </c>
      <c r="S4" s="24">
        <v>11.5</v>
      </c>
      <c r="T4" s="24">
        <v>19</v>
      </c>
      <c r="U4" s="24">
        <v>26.4</v>
      </c>
      <c r="V4" s="24">
        <v>25</v>
      </c>
      <c r="W4" s="24">
        <v>47</v>
      </c>
      <c r="X4" s="24">
        <v>44.3</v>
      </c>
      <c r="Y4" s="24">
        <v>49.6</v>
      </c>
      <c r="Z4" s="4">
        <v>56.7</v>
      </c>
      <c r="AA4" s="4">
        <v>37.200000000000003</v>
      </c>
      <c r="AB4" s="4">
        <v>16.100000000000001</v>
      </c>
      <c r="AC4" s="4">
        <v>29.6</v>
      </c>
      <c r="AD4" s="4">
        <v>26</v>
      </c>
      <c r="AE4" s="4">
        <v>19.3</v>
      </c>
      <c r="AF4" s="4">
        <v>37.6</v>
      </c>
      <c r="AG4" s="4">
        <v>24.5</v>
      </c>
      <c r="AI4" s="4">
        <f>SUM(C4:AG4)</f>
        <v>829.10000000000014</v>
      </c>
      <c r="AJ4" s="6">
        <f>AVERAGE(C4:AG4)</f>
        <v>26.745161290322585</v>
      </c>
      <c r="AK4" s="17"/>
    </row>
    <row r="5" spans="1:40" x14ac:dyDescent="0.25">
      <c r="A5" s="2" t="s">
        <v>16</v>
      </c>
      <c r="B5">
        <f>G5-41</f>
        <v>66207</v>
      </c>
      <c r="E5" s="16"/>
      <c r="G5">
        <v>66248</v>
      </c>
      <c r="H5">
        <v>66267</v>
      </c>
      <c r="I5">
        <v>66307</v>
      </c>
      <c r="J5">
        <v>66355</v>
      </c>
      <c r="K5">
        <v>66384</v>
      </c>
      <c r="L5">
        <v>66406</v>
      </c>
      <c r="M5">
        <v>66415</v>
      </c>
      <c r="N5">
        <v>66445</v>
      </c>
      <c r="O5">
        <v>66456</v>
      </c>
      <c r="P5">
        <v>66509</v>
      </c>
      <c r="Q5">
        <v>66530</v>
      </c>
      <c r="R5">
        <v>66567</v>
      </c>
      <c r="S5">
        <v>66578</v>
      </c>
      <c r="T5">
        <v>66597</v>
      </c>
      <c r="U5">
        <v>66624</v>
      </c>
      <c r="V5">
        <v>66649</v>
      </c>
      <c r="W5">
        <v>66696</v>
      </c>
      <c r="X5">
        <v>66740</v>
      </c>
      <c r="Y5">
        <v>66790</v>
      </c>
      <c r="Z5">
        <v>66846</v>
      </c>
      <c r="AA5">
        <v>66884</v>
      </c>
      <c r="AB5">
        <v>66900</v>
      </c>
      <c r="AC5">
        <v>66929</v>
      </c>
      <c r="AD5">
        <v>66955</v>
      </c>
      <c r="AE5">
        <v>66975</v>
      </c>
      <c r="AF5">
        <v>67012</v>
      </c>
      <c r="AG5">
        <v>67037</v>
      </c>
      <c r="AI5">
        <f>MAX(C5:AG5)-B5</f>
        <v>830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190" priority="1" stopIfTrue="1" operator="greaterThan">
      <formula>17</formula>
    </cfRule>
    <cfRule type="cellIs" dxfId="1189" priority="2" stopIfTrue="1" operator="between">
      <formula>10</formula>
      <formula>15</formula>
    </cfRule>
    <cfRule type="cellIs" dxfId="1188" priority="3" stopIfTrue="1" operator="between">
      <formula>15</formula>
      <formula>17</formula>
    </cfRule>
  </conditionalFormatting>
  <conditionalFormatting sqref="B4:AG4">
    <cfRule type="cellIs" dxfId="1187" priority="4" stopIfTrue="1" operator="greaterThan">
      <formula>50</formula>
    </cfRule>
    <cfRule type="cellIs" dxfId="1186" priority="5" stopIfTrue="1" operator="between">
      <formula>25</formula>
      <formula>35</formula>
    </cfRule>
    <cfRule type="cellIs" dxfId="1185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8.1649999999999991</v>
      </c>
      <c r="C3" s="11">
        <v>10</v>
      </c>
      <c r="D3" s="11">
        <v>10</v>
      </c>
      <c r="E3" s="11">
        <v>9.8390000000000004</v>
      </c>
      <c r="F3" s="11">
        <v>10</v>
      </c>
      <c r="G3" s="11">
        <v>10</v>
      </c>
      <c r="H3" s="11">
        <v>8.6609999999999996</v>
      </c>
      <c r="I3" s="11">
        <v>10</v>
      </c>
      <c r="J3" s="11">
        <v>8.5489999999999995</v>
      </c>
      <c r="K3" s="11">
        <v>10</v>
      </c>
      <c r="L3" s="11">
        <v>10</v>
      </c>
      <c r="M3" s="11">
        <v>9.9969999999999999</v>
      </c>
      <c r="N3" s="11">
        <v>8.875</v>
      </c>
      <c r="O3" s="11">
        <v>10</v>
      </c>
      <c r="P3" s="11">
        <v>9.9610000000000003</v>
      </c>
      <c r="Q3" s="11">
        <v>10</v>
      </c>
      <c r="R3" s="11">
        <v>9.6820000000000004</v>
      </c>
      <c r="S3" s="11">
        <v>9.9239999999999995</v>
      </c>
      <c r="T3" s="11">
        <v>8.4939999999999998</v>
      </c>
      <c r="U3" s="11">
        <v>8.4390000000000001</v>
      </c>
      <c r="V3" s="11">
        <v>8.8379999999999992</v>
      </c>
      <c r="W3" s="11">
        <v>8.3650000000000002</v>
      </c>
      <c r="X3" s="11">
        <v>9.6370000000000005</v>
      </c>
      <c r="Y3" s="11">
        <v>10</v>
      </c>
      <c r="Z3" s="11">
        <v>9.18</v>
      </c>
      <c r="AA3" s="11">
        <v>10</v>
      </c>
      <c r="AB3" s="11">
        <v>10</v>
      </c>
      <c r="AC3" s="11">
        <v>8.7680000000000007</v>
      </c>
      <c r="AD3" s="11">
        <v>9.7059999999999995</v>
      </c>
      <c r="AE3" s="11">
        <v>9.93</v>
      </c>
      <c r="AF3" s="11">
        <v>10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24.5</v>
      </c>
      <c r="C4" s="24">
        <v>27.7</v>
      </c>
      <c r="D4" s="24">
        <v>43.6</v>
      </c>
      <c r="E4" s="24">
        <v>40.4</v>
      </c>
      <c r="F4" s="24">
        <v>37</v>
      </c>
      <c r="G4" s="24">
        <v>47.6</v>
      </c>
      <c r="H4" s="24">
        <v>59.5</v>
      </c>
      <c r="I4" s="24">
        <v>57.2</v>
      </c>
      <c r="J4" s="24">
        <v>49.8</v>
      </c>
      <c r="K4" s="25">
        <v>34.4</v>
      </c>
      <c r="L4" s="24">
        <v>29.4</v>
      </c>
      <c r="M4" s="25">
        <v>45.2</v>
      </c>
      <c r="N4" s="25">
        <v>60.2</v>
      </c>
      <c r="O4" s="25">
        <v>39.200000000000003</v>
      </c>
      <c r="P4" s="25">
        <v>54.7</v>
      </c>
      <c r="Q4" s="25">
        <v>42.9</v>
      </c>
      <c r="R4" s="24">
        <v>30.9</v>
      </c>
      <c r="S4" s="24">
        <v>60.4</v>
      </c>
      <c r="T4" s="24">
        <v>60.9</v>
      </c>
      <c r="U4" s="24">
        <v>60.5</v>
      </c>
      <c r="V4" s="24">
        <v>59.5</v>
      </c>
      <c r="W4" s="24">
        <v>59.6</v>
      </c>
      <c r="X4" s="24">
        <v>58</v>
      </c>
      <c r="Y4" s="24">
        <v>39.9</v>
      </c>
      <c r="Z4" s="4">
        <v>60.9</v>
      </c>
      <c r="AA4" s="4">
        <v>58.1</v>
      </c>
      <c r="AB4" s="4">
        <v>27.4</v>
      </c>
      <c r="AC4" s="4">
        <v>61.1</v>
      </c>
      <c r="AD4" s="4">
        <v>57.6</v>
      </c>
      <c r="AE4" s="4">
        <v>53</v>
      </c>
      <c r="AF4" s="4">
        <v>50.4</v>
      </c>
      <c r="AI4" s="4">
        <f>SUM(C4:AG4)</f>
        <v>1467</v>
      </c>
      <c r="AJ4" s="6">
        <f>AVERAGE(C4:AG4)</f>
        <v>48.9</v>
      </c>
      <c r="AK4" s="17"/>
    </row>
    <row r="5" spans="1:40" x14ac:dyDescent="0.25">
      <c r="A5" s="2" t="s">
        <v>16</v>
      </c>
      <c r="B5">
        <v>67037</v>
      </c>
      <c r="C5">
        <v>67065</v>
      </c>
      <c r="D5">
        <v>67108</v>
      </c>
      <c r="E5" s="16">
        <v>67149</v>
      </c>
      <c r="F5">
        <v>67186</v>
      </c>
      <c r="G5">
        <v>67233</v>
      </c>
      <c r="H5">
        <v>67293</v>
      </c>
      <c r="I5">
        <v>67350</v>
      </c>
      <c r="J5">
        <v>67400</v>
      </c>
      <c r="K5">
        <v>67434</v>
      </c>
      <c r="L5">
        <v>67464</v>
      </c>
      <c r="M5">
        <v>67509</v>
      </c>
      <c r="N5">
        <v>67569</v>
      </c>
      <c r="O5">
        <v>67609</v>
      </c>
      <c r="P5">
        <v>67663</v>
      </c>
      <c r="Q5">
        <v>67706</v>
      </c>
      <c r="R5">
        <v>67737</v>
      </c>
      <c r="S5">
        <v>67798</v>
      </c>
      <c r="T5">
        <v>67859</v>
      </c>
      <c r="U5">
        <v>67919</v>
      </c>
      <c r="V5">
        <v>67979</v>
      </c>
      <c r="W5">
        <v>68039</v>
      </c>
      <c r="X5">
        <v>68097</v>
      </c>
      <c r="Y5">
        <v>68137</v>
      </c>
      <c r="Z5">
        <v>68198</v>
      </c>
      <c r="AA5">
        <v>68256</v>
      </c>
      <c r="AB5">
        <v>68283</v>
      </c>
      <c r="AC5">
        <v>68344</v>
      </c>
      <c r="AD5">
        <v>68402</v>
      </c>
      <c r="AE5">
        <v>68455</v>
      </c>
      <c r="AF5">
        <v>68505</v>
      </c>
      <c r="AI5">
        <f>MAX(C5:AG5)-B5</f>
        <v>1468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184" priority="1" stopIfTrue="1" operator="greaterThan">
      <formula>17</formula>
    </cfRule>
    <cfRule type="cellIs" dxfId="1183" priority="2" stopIfTrue="1" operator="between">
      <formula>10</formula>
      <formula>15</formula>
    </cfRule>
    <cfRule type="cellIs" dxfId="1182" priority="3" stopIfTrue="1" operator="between">
      <formula>15</formula>
      <formula>17</formula>
    </cfRule>
  </conditionalFormatting>
  <conditionalFormatting sqref="B4:AG4">
    <cfRule type="cellIs" dxfId="1181" priority="4" stopIfTrue="1" operator="greaterThan">
      <formula>50</formula>
    </cfRule>
    <cfRule type="cellIs" dxfId="1180" priority="5" stopIfTrue="1" operator="between">
      <formula>25</formula>
      <formula>35</formula>
    </cfRule>
    <cfRule type="cellIs" dxfId="1179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10</v>
      </c>
      <c r="C3" s="11">
        <v>9.2140000000000004</v>
      </c>
      <c r="D3" s="11">
        <v>10</v>
      </c>
      <c r="E3" s="11">
        <v>1.86</v>
      </c>
      <c r="F3" s="11">
        <v>10</v>
      </c>
      <c r="G3" s="11">
        <v>9.8819999999999997</v>
      </c>
      <c r="H3" s="11">
        <v>8.5259999999999998</v>
      </c>
      <c r="I3" s="11">
        <v>8.5329999999999995</v>
      </c>
      <c r="J3" s="11">
        <v>9.1929999999999996</v>
      </c>
      <c r="K3" s="11">
        <v>9.9489999999999998</v>
      </c>
      <c r="L3" s="11">
        <v>2.8039999999999998</v>
      </c>
      <c r="M3" s="11">
        <v>8.8049999999999997</v>
      </c>
      <c r="N3" s="11">
        <v>8.8160000000000007</v>
      </c>
      <c r="O3" s="11">
        <v>1.5549999999999999</v>
      </c>
      <c r="P3" s="11">
        <v>10</v>
      </c>
      <c r="Q3" s="11">
        <v>10</v>
      </c>
      <c r="R3" s="11">
        <v>10</v>
      </c>
      <c r="S3" s="11">
        <v>10</v>
      </c>
      <c r="T3" s="11">
        <v>9.1679999999999993</v>
      </c>
      <c r="U3" s="11">
        <v>9.9659999999999993</v>
      </c>
      <c r="V3" s="11">
        <v>10</v>
      </c>
      <c r="W3" s="11">
        <v>10</v>
      </c>
      <c r="X3" s="11">
        <v>9.9890000000000008</v>
      </c>
      <c r="Y3" s="11">
        <v>10</v>
      </c>
      <c r="Z3" s="11">
        <v>10</v>
      </c>
      <c r="AA3" s="11">
        <v>10</v>
      </c>
      <c r="AB3" s="11">
        <v>9.923</v>
      </c>
      <c r="AC3" s="11">
        <v>10</v>
      </c>
      <c r="AD3" s="11">
        <v>10</v>
      </c>
      <c r="AE3" s="11">
        <v>10</v>
      </c>
      <c r="AF3" s="11">
        <v>10</v>
      </c>
      <c r="AG3" s="11">
        <v>10</v>
      </c>
      <c r="AH3" s="11"/>
      <c r="AI3" s="11"/>
      <c r="AM3" s="5"/>
    </row>
    <row r="4" spans="1:40" s="4" customFormat="1" x14ac:dyDescent="0.25">
      <c r="A4" s="3" t="s">
        <v>7</v>
      </c>
      <c r="B4" s="4">
        <v>50.4</v>
      </c>
      <c r="C4" s="24">
        <v>38.799999999999997</v>
      </c>
      <c r="D4" s="24">
        <v>28.3</v>
      </c>
      <c r="E4" s="24">
        <v>9.4</v>
      </c>
      <c r="F4" s="24">
        <v>27.2</v>
      </c>
      <c r="G4" s="24">
        <v>58</v>
      </c>
      <c r="H4" s="24">
        <v>60.7</v>
      </c>
      <c r="I4" s="24">
        <v>57.4</v>
      </c>
      <c r="J4" s="24">
        <v>60.8</v>
      </c>
      <c r="K4" s="25">
        <v>54.5</v>
      </c>
      <c r="L4" s="24">
        <v>12.7</v>
      </c>
      <c r="M4" s="25">
        <v>65.2</v>
      </c>
      <c r="N4" s="25">
        <v>62</v>
      </c>
      <c r="O4" s="25">
        <v>8.8000000000000007</v>
      </c>
      <c r="P4" s="25">
        <v>38.4</v>
      </c>
      <c r="Q4" s="25">
        <v>30.2</v>
      </c>
      <c r="R4" s="24">
        <v>30</v>
      </c>
      <c r="S4" s="24">
        <v>40.9</v>
      </c>
      <c r="T4" s="24">
        <v>68</v>
      </c>
      <c r="U4" s="24">
        <v>50.1</v>
      </c>
      <c r="V4" s="24">
        <v>56.1</v>
      </c>
      <c r="W4" s="24">
        <v>57.7</v>
      </c>
      <c r="X4" s="24">
        <v>56.7</v>
      </c>
      <c r="Y4" s="24">
        <v>48</v>
      </c>
      <c r="Z4" s="4">
        <v>48.8</v>
      </c>
      <c r="AA4" s="4">
        <v>64.5</v>
      </c>
      <c r="AB4" s="4">
        <v>54.8</v>
      </c>
      <c r="AC4" s="4">
        <v>43.3</v>
      </c>
      <c r="AD4" s="4">
        <v>54.8</v>
      </c>
      <c r="AE4" s="4">
        <v>36.9</v>
      </c>
      <c r="AF4" s="4">
        <v>54.7</v>
      </c>
      <c r="AG4" s="4">
        <v>54.7</v>
      </c>
      <c r="AI4" s="4">
        <f>SUM(C4:AG4)</f>
        <v>1432.4</v>
      </c>
      <c r="AJ4" s="6">
        <f>AVERAGE(C4:AG4)</f>
        <v>46.20645161290323</v>
      </c>
      <c r="AK4" s="17"/>
    </row>
    <row r="5" spans="1:40" x14ac:dyDescent="0.25">
      <c r="A5" s="2" t="s">
        <v>16</v>
      </c>
      <c r="B5">
        <v>68505</v>
      </c>
      <c r="C5">
        <v>68544</v>
      </c>
      <c r="D5">
        <v>68573</v>
      </c>
      <c r="E5" s="16">
        <v>68582</v>
      </c>
      <c r="F5">
        <v>68609</v>
      </c>
      <c r="G5">
        <v>68667</v>
      </c>
      <c r="H5">
        <v>68728</v>
      </c>
      <c r="I5">
        <v>68785</v>
      </c>
      <c r="J5">
        <v>68846</v>
      </c>
      <c r="K5">
        <v>68901</v>
      </c>
      <c r="L5">
        <v>68914</v>
      </c>
      <c r="M5">
        <v>68979</v>
      </c>
      <c r="N5">
        <v>69041</v>
      </c>
      <c r="O5">
        <v>69050</v>
      </c>
      <c r="P5">
        <v>69088</v>
      </c>
      <c r="Q5">
        <v>69118</v>
      </c>
      <c r="R5">
        <v>69148</v>
      </c>
      <c r="S5">
        <v>69189</v>
      </c>
      <c r="T5">
        <v>69257</v>
      </c>
      <c r="U5">
        <v>69307</v>
      </c>
      <c r="V5">
        <v>69364</v>
      </c>
      <c r="W5">
        <v>69421</v>
      </c>
      <c r="X5">
        <v>69478</v>
      </c>
      <c r="Y5">
        <v>69526</v>
      </c>
      <c r="Z5">
        <v>69575</v>
      </c>
      <c r="AA5">
        <v>69640</v>
      </c>
      <c r="AB5">
        <v>69694</v>
      </c>
      <c r="AC5">
        <v>69738</v>
      </c>
      <c r="AD5">
        <v>69793</v>
      </c>
      <c r="AE5">
        <v>69830</v>
      </c>
      <c r="AF5">
        <v>69884</v>
      </c>
      <c r="AG5">
        <v>69936</v>
      </c>
      <c r="AI5">
        <f>MAX(C5:AG5)-B5</f>
        <v>1431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1178" priority="4" stopIfTrue="1" operator="greaterThan">
      <formula>17</formula>
    </cfRule>
    <cfRule type="cellIs" dxfId="1177" priority="5" stopIfTrue="1" operator="between">
      <formula>10</formula>
      <formula>15</formula>
    </cfRule>
    <cfRule type="cellIs" dxfId="1176" priority="6" stopIfTrue="1" operator="between">
      <formula>15</formula>
      <formula>17</formula>
    </cfRule>
  </conditionalFormatting>
  <conditionalFormatting sqref="C4:AG4">
    <cfRule type="cellIs" dxfId="1175" priority="7" stopIfTrue="1" operator="greaterThan">
      <formula>50</formula>
    </cfRule>
    <cfRule type="cellIs" dxfId="1174" priority="8" stopIfTrue="1" operator="between">
      <formula>25</formula>
      <formula>35</formula>
    </cfRule>
    <cfRule type="cellIs" dxfId="1173" priority="9" stopIfTrue="1" operator="between">
      <formula>35</formula>
      <formula>50</formula>
    </cfRule>
  </conditionalFormatting>
  <conditionalFormatting sqref="B4">
    <cfRule type="cellIs" dxfId="1172" priority="1" stopIfTrue="1" operator="greaterThan">
      <formula>50</formula>
    </cfRule>
    <cfRule type="cellIs" dxfId="1171" priority="2" stopIfTrue="1" operator="between">
      <formula>25</formula>
      <formula>35</formula>
    </cfRule>
    <cfRule type="cellIs" dxfId="1170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10</v>
      </c>
      <c r="C3" s="11">
        <v>10</v>
      </c>
      <c r="D3" s="11">
        <v>8.8350000000000009</v>
      </c>
      <c r="E3" s="11">
        <v>9.9580000000000002</v>
      </c>
      <c r="F3" s="11">
        <v>9.4269999999999996</v>
      </c>
      <c r="G3" s="11">
        <v>10</v>
      </c>
      <c r="H3" s="11">
        <v>10</v>
      </c>
      <c r="I3" s="11">
        <v>10</v>
      </c>
      <c r="J3" s="11">
        <v>10</v>
      </c>
      <c r="K3" s="11">
        <v>10</v>
      </c>
      <c r="L3" s="11">
        <v>10</v>
      </c>
      <c r="M3" s="11">
        <v>10</v>
      </c>
      <c r="N3" s="11">
        <v>9.3260000000000005</v>
      </c>
      <c r="O3" s="11">
        <v>4.3120000000000003</v>
      </c>
      <c r="P3" s="11">
        <v>10</v>
      </c>
      <c r="Q3" s="11">
        <v>10</v>
      </c>
      <c r="R3" s="11">
        <v>9.1549999999999994</v>
      </c>
      <c r="S3" s="11">
        <v>10</v>
      </c>
      <c r="T3" s="11">
        <v>10</v>
      </c>
      <c r="U3" s="11">
        <v>8.7910000000000004</v>
      </c>
      <c r="V3" s="11">
        <v>8.4459999999999997</v>
      </c>
      <c r="W3" s="11">
        <v>10</v>
      </c>
      <c r="X3" s="11">
        <v>9.44</v>
      </c>
      <c r="Y3" s="11">
        <v>8.923</v>
      </c>
      <c r="Z3" s="11">
        <v>10</v>
      </c>
      <c r="AA3" s="11">
        <v>9.9049999999999994</v>
      </c>
      <c r="AB3" s="11">
        <v>8.8770000000000007</v>
      </c>
      <c r="AC3" s="11">
        <v>10</v>
      </c>
      <c r="AD3" s="11">
        <v>10</v>
      </c>
      <c r="AE3" s="11">
        <v>10</v>
      </c>
      <c r="AF3" s="11">
        <v>8.3119999999999994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54.7</v>
      </c>
      <c r="C4" s="24">
        <v>47.7</v>
      </c>
      <c r="D4" s="24">
        <v>66.599999999999994</v>
      </c>
      <c r="E4" s="24">
        <v>54.5</v>
      </c>
      <c r="F4" s="24">
        <v>41.8</v>
      </c>
      <c r="G4" s="24">
        <v>60.8</v>
      </c>
      <c r="H4" s="24">
        <v>51.5</v>
      </c>
      <c r="I4" s="24">
        <v>50.5</v>
      </c>
      <c r="J4" s="24">
        <v>29.9</v>
      </c>
      <c r="K4" s="25">
        <v>55.7</v>
      </c>
      <c r="L4" s="24">
        <v>44.6</v>
      </c>
      <c r="M4" s="25">
        <v>26.3</v>
      </c>
      <c r="N4" s="25">
        <v>22.9</v>
      </c>
      <c r="O4" s="25">
        <v>19.600000000000001</v>
      </c>
      <c r="P4" s="25">
        <v>67.2</v>
      </c>
      <c r="Q4" s="25">
        <v>64.900000000000006</v>
      </c>
      <c r="R4" s="24">
        <v>66.2</v>
      </c>
      <c r="S4" s="24">
        <v>48.8</v>
      </c>
      <c r="T4" s="24">
        <v>62.5</v>
      </c>
      <c r="U4" s="24">
        <v>67.2</v>
      </c>
      <c r="V4" s="24">
        <v>65.599999999999994</v>
      </c>
      <c r="W4" s="24">
        <v>65.3</v>
      </c>
      <c r="X4" s="24">
        <v>67.599999999999994</v>
      </c>
      <c r="Y4" s="24">
        <v>69.3</v>
      </c>
      <c r="Z4" s="4">
        <v>55.8</v>
      </c>
      <c r="AA4" s="4">
        <v>67.5</v>
      </c>
      <c r="AB4" s="4">
        <v>67.8</v>
      </c>
      <c r="AC4" s="4">
        <v>63.4</v>
      </c>
      <c r="AD4" s="4">
        <v>66.3</v>
      </c>
      <c r="AE4" s="4">
        <v>62.2</v>
      </c>
      <c r="AF4" s="4">
        <v>63.9</v>
      </c>
      <c r="AI4" s="4">
        <f>SUM(C4:AG4)</f>
        <v>1663.9</v>
      </c>
      <c r="AJ4" s="6">
        <f>AVERAGE(C4:AG4)</f>
        <v>55.463333333333338</v>
      </c>
      <c r="AK4" s="17"/>
    </row>
    <row r="5" spans="1:40" x14ac:dyDescent="0.25">
      <c r="A5" s="2" t="s">
        <v>16</v>
      </c>
      <c r="B5">
        <v>69936</v>
      </c>
      <c r="C5">
        <v>69984</v>
      </c>
      <c r="D5">
        <v>70050</v>
      </c>
      <c r="E5" s="16">
        <v>70105</v>
      </c>
      <c r="F5">
        <v>70147</v>
      </c>
      <c r="G5">
        <v>70207</v>
      </c>
      <c r="H5">
        <v>70259</v>
      </c>
      <c r="I5">
        <v>70309</v>
      </c>
      <c r="J5">
        <v>70339</v>
      </c>
      <c r="K5">
        <v>70395</v>
      </c>
      <c r="L5">
        <v>70440</v>
      </c>
      <c r="M5">
        <v>70466</v>
      </c>
      <c r="N5">
        <v>70489</v>
      </c>
      <c r="O5">
        <v>70509</v>
      </c>
      <c r="P5">
        <v>70576</v>
      </c>
      <c r="Q5">
        <v>70641</v>
      </c>
      <c r="R5">
        <v>70707</v>
      </c>
      <c r="S5">
        <v>70756</v>
      </c>
      <c r="T5">
        <v>70819</v>
      </c>
      <c r="U5">
        <v>70886</v>
      </c>
      <c r="V5">
        <v>70952</v>
      </c>
      <c r="W5">
        <v>71017</v>
      </c>
      <c r="X5">
        <v>71085</v>
      </c>
      <c r="Y5">
        <v>71155</v>
      </c>
      <c r="Z5">
        <v>71210</v>
      </c>
      <c r="AA5">
        <v>71278</v>
      </c>
      <c r="AB5">
        <v>71346</v>
      </c>
      <c r="AC5">
        <v>71409</v>
      </c>
      <c r="AD5">
        <v>71476</v>
      </c>
      <c r="AE5">
        <v>71538</v>
      </c>
      <c r="AF5">
        <v>71602</v>
      </c>
      <c r="AI5">
        <f>MAX(C5:AG5)-B5</f>
        <v>1666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1169" priority="7" stopIfTrue="1" operator="greaterThan">
      <formula>17</formula>
    </cfRule>
    <cfRule type="cellIs" dxfId="1168" priority="8" stopIfTrue="1" operator="between">
      <formula>10</formula>
      <formula>15</formula>
    </cfRule>
    <cfRule type="cellIs" dxfId="1167" priority="9" stopIfTrue="1" operator="between">
      <formula>15</formula>
      <formula>17</formula>
    </cfRule>
  </conditionalFormatting>
  <conditionalFormatting sqref="C4:AG4">
    <cfRule type="cellIs" dxfId="1166" priority="10" stopIfTrue="1" operator="greaterThan">
      <formula>50</formula>
    </cfRule>
    <cfRule type="cellIs" dxfId="1165" priority="11" stopIfTrue="1" operator="between">
      <formula>25</formula>
      <formula>35</formula>
    </cfRule>
    <cfRule type="cellIs" dxfId="1164" priority="12" stopIfTrue="1" operator="between">
      <formula>35</formula>
      <formula>50</formula>
    </cfRule>
  </conditionalFormatting>
  <conditionalFormatting sqref="B4">
    <cfRule type="cellIs" dxfId="1163" priority="1" stopIfTrue="1" operator="greaterThan">
      <formula>50</formula>
    </cfRule>
    <cfRule type="cellIs" dxfId="1162" priority="2" stopIfTrue="1" operator="between">
      <formula>25</formula>
      <formula>35</formula>
    </cfRule>
    <cfRule type="cellIs" dxfId="1161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>
      <selection activeCell="AB31" sqref="AB31"/>
    </sheetView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/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8.3119999999999994</v>
      </c>
      <c r="C3" s="11">
        <v>8.2430000000000003</v>
      </c>
      <c r="D3" s="11">
        <v>8.4280000000000008</v>
      </c>
      <c r="E3" s="11">
        <v>9.2490000000000006</v>
      </c>
      <c r="F3" s="11">
        <v>10</v>
      </c>
      <c r="G3" s="11">
        <v>9.9030000000000005</v>
      </c>
      <c r="H3" s="11">
        <v>8.7100000000000009</v>
      </c>
      <c r="I3" s="11">
        <v>9.9109999999999996</v>
      </c>
      <c r="J3" s="11">
        <v>8.9930000000000003</v>
      </c>
      <c r="K3" s="11">
        <v>8.6159999999999997</v>
      </c>
      <c r="L3" s="11">
        <v>10</v>
      </c>
      <c r="M3" s="11">
        <v>10</v>
      </c>
      <c r="N3" s="11">
        <v>9.3379999999999992</v>
      </c>
      <c r="O3" s="11">
        <v>8.5850000000000009</v>
      </c>
      <c r="P3" s="11">
        <v>9.68</v>
      </c>
      <c r="Q3" s="11">
        <v>10</v>
      </c>
      <c r="R3" s="11">
        <v>8.5020000000000007</v>
      </c>
      <c r="S3" s="11">
        <v>9.5190000000000001</v>
      </c>
      <c r="T3" s="11">
        <v>8.4179999999999993</v>
      </c>
      <c r="U3" s="11">
        <v>8.6910000000000007</v>
      </c>
      <c r="V3" s="11">
        <v>10</v>
      </c>
      <c r="W3" s="11">
        <v>5.0179999999999998</v>
      </c>
      <c r="X3" s="11">
        <v>10</v>
      </c>
      <c r="Y3" s="11">
        <v>10</v>
      </c>
      <c r="Z3" s="11">
        <v>10</v>
      </c>
      <c r="AA3" s="11">
        <v>8.8569999999999993</v>
      </c>
      <c r="AB3" s="11">
        <v>8.5939999999999994</v>
      </c>
      <c r="AC3" s="11">
        <v>6.55</v>
      </c>
      <c r="AD3" s="11">
        <v>2.3220000000000001</v>
      </c>
      <c r="AE3" s="11">
        <v>6.2530000000000001</v>
      </c>
      <c r="AF3" s="11">
        <v>8.2420000000000009</v>
      </c>
      <c r="AG3" s="11">
        <v>10</v>
      </c>
      <c r="AH3" s="11"/>
      <c r="AI3" s="11"/>
      <c r="AM3" s="5"/>
    </row>
    <row r="4" spans="1:40" s="4" customFormat="1" x14ac:dyDescent="0.25">
      <c r="A4" s="3" t="s">
        <v>7</v>
      </c>
      <c r="B4" s="4">
        <v>63.9</v>
      </c>
      <c r="C4" s="24">
        <v>63.4</v>
      </c>
      <c r="D4" s="24">
        <v>61.9</v>
      </c>
      <c r="E4" s="24">
        <v>35.1</v>
      </c>
      <c r="F4" s="24">
        <v>60.8</v>
      </c>
      <c r="G4" s="24">
        <v>21.9</v>
      </c>
      <c r="H4" s="24">
        <v>25.7</v>
      </c>
      <c r="I4" s="24">
        <v>65.8</v>
      </c>
      <c r="J4" s="24">
        <v>66.2</v>
      </c>
      <c r="K4" s="25">
        <v>65.8</v>
      </c>
      <c r="L4" s="24">
        <v>50.4</v>
      </c>
      <c r="M4" s="25">
        <v>63</v>
      </c>
      <c r="N4" s="25">
        <v>62.2</v>
      </c>
      <c r="O4" s="25">
        <v>64.400000000000006</v>
      </c>
      <c r="P4" s="25">
        <v>57</v>
      </c>
      <c r="Q4" s="25">
        <v>60.2</v>
      </c>
      <c r="R4" s="24">
        <v>64.599999999999994</v>
      </c>
      <c r="S4" s="24">
        <v>41.9</v>
      </c>
      <c r="T4" s="24">
        <v>63.4</v>
      </c>
      <c r="U4" s="24">
        <v>59.3</v>
      </c>
      <c r="V4" s="24">
        <v>47.4</v>
      </c>
      <c r="W4" s="24">
        <v>25.3</v>
      </c>
      <c r="X4" s="24">
        <v>49.1</v>
      </c>
      <c r="Y4" s="24">
        <v>49.7</v>
      </c>
      <c r="Z4" s="4">
        <v>54.3</v>
      </c>
      <c r="AA4" s="4">
        <v>43.2</v>
      </c>
      <c r="AB4" s="4">
        <v>61.6</v>
      </c>
      <c r="AC4" s="4">
        <v>46.3</v>
      </c>
      <c r="AD4" s="4">
        <v>12.7</v>
      </c>
      <c r="AE4" s="4">
        <v>46</v>
      </c>
      <c r="AF4" s="4">
        <v>54.7</v>
      </c>
      <c r="AG4" s="4">
        <v>56.8</v>
      </c>
      <c r="AI4" s="4">
        <f>SUM(C4:AG4)</f>
        <v>1600.1</v>
      </c>
      <c r="AJ4" s="6">
        <f>AVERAGE(C4:AG4)</f>
        <v>51.616129032258058</v>
      </c>
      <c r="AK4" s="17"/>
    </row>
    <row r="5" spans="1:40" x14ac:dyDescent="0.25">
      <c r="A5" s="2" t="s">
        <v>16</v>
      </c>
      <c r="B5">
        <v>71602</v>
      </c>
      <c r="C5">
        <v>71666</v>
      </c>
      <c r="D5">
        <v>71728</v>
      </c>
      <c r="E5" s="16">
        <v>71763</v>
      </c>
      <c r="F5">
        <v>71824</v>
      </c>
      <c r="G5">
        <v>71846</v>
      </c>
      <c r="H5">
        <v>71871</v>
      </c>
      <c r="I5">
        <v>71937</v>
      </c>
      <c r="J5">
        <v>72004</v>
      </c>
      <c r="K5">
        <v>72070</v>
      </c>
      <c r="L5">
        <v>72120</v>
      </c>
      <c r="M5">
        <v>72183</v>
      </c>
      <c r="N5">
        <v>72246</v>
      </c>
      <c r="O5">
        <v>72310</v>
      </c>
      <c r="P5">
        <v>72367</v>
      </c>
      <c r="Q5">
        <v>72428</v>
      </c>
      <c r="R5">
        <v>72492</v>
      </c>
      <c r="S5">
        <v>72547</v>
      </c>
      <c r="T5">
        <v>72611</v>
      </c>
      <c r="U5">
        <v>72670</v>
      </c>
      <c r="V5">
        <v>72718</v>
      </c>
      <c r="W5">
        <v>72743</v>
      </c>
      <c r="X5">
        <v>72792</v>
      </c>
      <c r="Y5">
        <v>72842</v>
      </c>
      <c r="Z5">
        <v>72896</v>
      </c>
      <c r="AA5">
        <v>72940</v>
      </c>
      <c r="AB5">
        <v>73001</v>
      </c>
      <c r="AC5">
        <v>73048</v>
      </c>
      <c r="AD5">
        <v>72060</v>
      </c>
      <c r="AE5">
        <v>73106</v>
      </c>
      <c r="AF5">
        <v>73161</v>
      </c>
      <c r="AG5">
        <v>73218</v>
      </c>
      <c r="AI5">
        <f>MAX(C5:AG5)-B5</f>
        <v>1616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1160" priority="7" stopIfTrue="1" operator="greaterThan">
      <formula>17</formula>
    </cfRule>
    <cfRule type="cellIs" dxfId="1159" priority="8" stopIfTrue="1" operator="between">
      <formula>10</formula>
      <formula>15</formula>
    </cfRule>
    <cfRule type="cellIs" dxfId="1158" priority="9" stopIfTrue="1" operator="between">
      <formula>15</formula>
      <formula>17</formula>
    </cfRule>
  </conditionalFormatting>
  <conditionalFormatting sqref="C4:AG4">
    <cfRule type="cellIs" dxfId="1157" priority="10" stopIfTrue="1" operator="greaterThan">
      <formula>50</formula>
    </cfRule>
    <cfRule type="cellIs" dxfId="1156" priority="11" stopIfTrue="1" operator="between">
      <formula>25</formula>
      <formula>35</formula>
    </cfRule>
    <cfRule type="cellIs" dxfId="1155" priority="12" stopIfTrue="1" operator="between">
      <formula>35</formula>
      <formula>50</formula>
    </cfRule>
  </conditionalFormatting>
  <conditionalFormatting sqref="B4">
    <cfRule type="cellIs" dxfId="1154" priority="1" stopIfTrue="1" operator="greaterThan">
      <formula>50</formula>
    </cfRule>
    <cfRule type="cellIs" dxfId="1153" priority="2" stopIfTrue="1" operator="between">
      <formula>25</formula>
      <formula>35</formula>
    </cfRule>
    <cfRule type="cellIs" dxfId="1152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>
      <selection activeCell="AG3" sqref="AG3:AG5"/>
    </sheetView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/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10</v>
      </c>
      <c r="C3" s="11">
        <v>8.1460000000000008</v>
      </c>
      <c r="D3" s="11">
        <v>9.5510000000000002</v>
      </c>
      <c r="E3" s="11">
        <v>7.9349999999999996</v>
      </c>
      <c r="F3" s="11">
        <v>8.9890000000000008</v>
      </c>
      <c r="G3" s="11">
        <v>8.4280000000000008</v>
      </c>
      <c r="H3" s="11">
        <v>7.8109999999999999</v>
      </c>
      <c r="I3" s="11">
        <v>10</v>
      </c>
      <c r="J3" s="11">
        <v>10</v>
      </c>
      <c r="K3" s="11">
        <v>10</v>
      </c>
      <c r="L3" s="11">
        <v>10</v>
      </c>
      <c r="M3" s="11">
        <v>9.7010000000000005</v>
      </c>
      <c r="N3" s="11">
        <v>8.2149999999999999</v>
      </c>
      <c r="O3" s="11"/>
      <c r="P3" s="11">
        <v>10</v>
      </c>
      <c r="Q3" s="11">
        <v>9.3729999999999993</v>
      </c>
      <c r="R3" s="11">
        <v>8.1240000000000006</v>
      </c>
      <c r="S3" s="11">
        <v>8.3390000000000004</v>
      </c>
      <c r="T3" s="11">
        <v>9.7949999999999999</v>
      </c>
      <c r="U3" s="11">
        <v>8.4740000000000002</v>
      </c>
      <c r="V3" s="11">
        <v>7.875</v>
      </c>
      <c r="W3" s="11">
        <v>7.8179999999999996</v>
      </c>
      <c r="X3" s="11">
        <v>7.7619999999999996</v>
      </c>
      <c r="Y3" s="11">
        <v>10</v>
      </c>
      <c r="Z3" s="11">
        <v>9.9540000000000006</v>
      </c>
      <c r="AA3" s="11">
        <v>2.024</v>
      </c>
      <c r="AB3" s="11">
        <v>9.9450000000000003</v>
      </c>
      <c r="AC3" s="11">
        <v>10</v>
      </c>
      <c r="AD3" s="11">
        <v>7.891</v>
      </c>
      <c r="AE3" s="11">
        <v>9.8840000000000003</v>
      </c>
      <c r="AF3" s="11">
        <v>2.641</v>
      </c>
      <c r="AG3" s="11">
        <v>4.3109999999999999</v>
      </c>
      <c r="AH3" s="11"/>
      <c r="AI3" s="11"/>
      <c r="AM3" s="5"/>
    </row>
    <row r="4" spans="1:40" s="4" customFormat="1" x14ac:dyDescent="0.25">
      <c r="A4" s="3" t="s">
        <v>7</v>
      </c>
      <c r="B4" s="4">
        <v>56.8</v>
      </c>
      <c r="C4" s="24">
        <v>40.9</v>
      </c>
      <c r="D4" s="24">
        <v>54.6</v>
      </c>
      <c r="E4" s="24">
        <v>57.1</v>
      </c>
      <c r="F4" s="24">
        <v>51.4</v>
      </c>
      <c r="G4" s="24">
        <v>58</v>
      </c>
      <c r="H4" s="24">
        <v>48.2</v>
      </c>
      <c r="I4" s="24">
        <v>48.9</v>
      </c>
      <c r="J4" s="24">
        <v>32.200000000000003</v>
      </c>
      <c r="K4" s="25">
        <v>35.799999999999997</v>
      </c>
      <c r="L4" s="24">
        <v>44.4</v>
      </c>
      <c r="M4" s="25">
        <v>57.2</v>
      </c>
      <c r="N4" s="25">
        <v>56.3</v>
      </c>
      <c r="O4" s="25">
        <f>O5-N5</f>
        <v>32.5</v>
      </c>
      <c r="P4" s="25">
        <v>33</v>
      </c>
      <c r="Q4" s="25">
        <v>56.1</v>
      </c>
      <c r="R4" s="24">
        <v>55.3</v>
      </c>
      <c r="S4" s="24">
        <v>32.9</v>
      </c>
      <c r="T4" s="24">
        <v>51.8</v>
      </c>
      <c r="U4" s="24">
        <v>54.5</v>
      </c>
      <c r="V4" s="24">
        <v>53.9</v>
      </c>
      <c r="W4" s="24">
        <v>54.9</v>
      </c>
      <c r="X4" s="24">
        <v>48.2</v>
      </c>
      <c r="Y4" s="24">
        <v>45.1</v>
      </c>
      <c r="Z4" s="4">
        <v>33.299999999999997</v>
      </c>
      <c r="AA4" s="4">
        <v>9.9</v>
      </c>
      <c r="AB4" s="4">
        <v>53.6</v>
      </c>
      <c r="AC4" s="4">
        <v>52.1</v>
      </c>
      <c r="AD4" s="4">
        <v>51.3</v>
      </c>
      <c r="AE4" s="4">
        <v>33.5</v>
      </c>
      <c r="AF4" s="4">
        <v>12.2</v>
      </c>
      <c r="AG4" s="4">
        <v>12.8</v>
      </c>
      <c r="AI4" s="4">
        <f>SUM(C4:AG4)</f>
        <v>1361.8999999999994</v>
      </c>
      <c r="AJ4" s="6">
        <f>AVERAGE(C4:AG4)</f>
        <v>43.932258064516112</v>
      </c>
      <c r="AK4" s="17"/>
    </row>
    <row r="5" spans="1:40" x14ac:dyDescent="0.25">
      <c r="A5" s="2" t="s">
        <v>16</v>
      </c>
      <c r="B5">
        <v>73218</v>
      </c>
      <c r="C5">
        <v>73259</v>
      </c>
      <c r="D5">
        <v>73314</v>
      </c>
      <c r="E5" s="16">
        <v>73371</v>
      </c>
      <c r="F5">
        <v>73422</v>
      </c>
      <c r="G5">
        <v>73480</v>
      </c>
      <c r="H5">
        <v>73529</v>
      </c>
      <c r="I5">
        <v>73578</v>
      </c>
      <c r="J5">
        <v>73610</v>
      </c>
      <c r="K5">
        <v>73646</v>
      </c>
      <c r="L5">
        <v>73690</v>
      </c>
      <c r="M5">
        <v>73747</v>
      </c>
      <c r="N5">
        <v>73804</v>
      </c>
      <c r="O5">
        <f>73841-4.5</f>
        <v>73836.5</v>
      </c>
      <c r="P5">
        <v>73870</v>
      </c>
      <c r="Q5">
        <v>73926</v>
      </c>
      <c r="R5">
        <v>73981</v>
      </c>
      <c r="S5">
        <v>74014</v>
      </c>
      <c r="T5">
        <v>74066</v>
      </c>
      <c r="U5">
        <v>74121</v>
      </c>
      <c r="V5">
        <v>74175</v>
      </c>
      <c r="W5">
        <v>74230</v>
      </c>
      <c r="X5">
        <v>74278</v>
      </c>
      <c r="Y5">
        <v>74323</v>
      </c>
      <c r="Z5">
        <v>74356</v>
      </c>
      <c r="AA5">
        <v>74366</v>
      </c>
      <c r="AB5">
        <v>74420</v>
      </c>
      <c r="AC5">
        <v>74472</v>
      </c>
      <c r="AD5">
        <v>74523</v>
      </c>
      <c r="AE5">
        <v>74557</v>
      </c>
      <c r="AF5">
        <v>74569</v>
      </c>
      <c r="AG5">
        <v>74582</v>
      </c>
      <c r="AI5">
        <f>MAX(C5:AG5)-B5</f>
        <v>1364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1151" priority="7" stopIfTrue="1" operator="greaterThan">
      <formula>17</formula>
    </cfRule>
    <cfRule type="cellIs" dxfId="1150" priority="8" stopIfTrue="1" operator="between">
      <formula>10</formula>
      <formula>15</formula>
    </cfRule>
    <cfRule type="cellIs" dxfId="1149" priority="9" stopIfTrue="1" operator="between">
      <formula>15</formula>
      <formula>17</formula>
    </cfRule>
  </conditionalFormatting>
  <conditionalFormatting sqref="C4:AG4">
    <cfRule type="cellIs" dxfId="1148" priority="10" stopIfTrue="1" operator="greaterThan">
      <formula>50</formula>
    </cfRule>
    <cfRule type="cellIs" dxfId="1147" priority="11" stopIfTrue="1" operator="between">
      <formula>25</formula>
      <formula>35</formula>
    </cfRule>
    <cfRule type="cellIs" dxfId="1146" priority="12" stopIfTrue="1" operator="between">
      <formula>35</formula>
      <formula>50</formula>
    </cfRule>
  </conditionalFormatting>
  <conditionalFormatting sqref="B4">
    <cfRule type="cellIs" dxfId="1145" priority="1" stopIfTrue="1" operator="greaterThan">
      <formula>50</formula>
    </cfRule>
    <cfRule type="cellIs" dxfId="1144" priority="2" stopIfTrue="1" operator="between">
      <formula>25</formula>
      <formula>35</formula>
    </cfRule>
    <cfRule type="cellIs" dxfId="1143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/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4.3109999999999999</v>
      </c>
      <c r="C3" s="11">
        <v>3.0470000000000002</v>
      </c>
      <c r="D3" s="11">
        <v>10</v>
      </c>
      <c r="E3" s="11">
        <v>10</v>
      </c>
      <c r="F3" s="11">
        <v>7.9770000000000003</v>
      </c>
      <c r="G3" s="11">
        <v>7.8609999999999998</v>
      </c>
      <c r="H3" s="11">
        <v>9.2639999999999993</v>
      </c>
      <c r="I3" s="11">
        <v>9.9480000000000004</v>
      </c>
      <c r="J3" s="11">
        <v>8.2859999999999996</v>
      </c>
      <c r="K3" s="11">
        <v>7.7130000000000001</v>
      </c>
      <c r="L3" s="11">
        <v>8.0250000000000004</v>
      </c>
      <c r="M3" s="11">
        <v>7.6029999999999998</v>
      </c>
      <c r="N3" s="11">
        <v>8.7669999999999995</v>
      </c>
      <c r="O3" s="11">
        <v>9.2919999999999998</v>
      </c>
      <c r="P3" s="11">
        <v>10</v>
      </c>
      <c r="Q3" s="11">
        <v>9.0690000000000008</v>
      </c>
      <c r="R3" s="11">
        <v>8.0340000000000007</v>
      </c>
      <c r="S3" s="11">
        <v>7.5190000000000001</v>
      </c>
      <c r="T3" s="11">
        <v>7.4139999999999997</v>
      </c>
      <c r="U3" s="11">
        <v>7.2249999999999996</v>
      </c>
      <c r="V3" s="11">
        <v>7.2009999999999996</v>
      </c>
      <c r="W3" s="11">
        <v>9.57</v>
      </c>
      <c r="X3" s="11">
        <v>9.85</v>
      </c>
      <c r="Y3" s="11">
        <v>9.6240000000000006</v>
      </c>
      <c r="Z3" s="11">
        <v>10</v>
      </c>
      <c r="AA3" s="11">
        <v>7.7889999999999997</v>
      </c>
      <c r="AB3" s="11">
        <v>7.5789999999999997</v>
      </c>
      <c r="AC3" s="11">
        <v>7.3769999999999998</v>
      </c>
      <c r="AD3" s="11">
        <v>7.2869999999999999</v>
      </c>
      <c r="AE3" s="11">
        <v>7.133</v>
      </c>
      <c r="AF3" s="11">
        <v>8.5690000000000008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12.8</v>
      </c>
      <c r="C4" s="24">
        <v>13.8</v>
      </c>
      <c r="D4" s="24">
        <v>20.7</v>
      </c>
      <c r="E4" s="24">
        <v>28</v>
      </c>
      <c r="F4" s="24">
        <v>50.1</v>
      </c>
      <c r="G4" s="24">
        <v>49.8</v>
      </c>
      <c r="H4" s="24">
        <v>21.2</v>
      </c>
      <c r="I4" s="24">
        <v>38.299999999999997</v>
      </c>
      <c r="J4" s="24">
        <v>50.5</v>
      </c>
      <c r="K4" s="25">
        <v>49.2</v>
      </c>
      <c r="L4" s="24">
        <v>46.6</v>
      </c>
      <c r="M4" s="25">
        <v>48.4</v>
      </c>
      <c r="N4" s="25">
        <v>46.3</v>
      </c>
      <c r="O4" s="25">
        <v>39.299999999999997</v>
      </c>
      <c r="P4" s="25">
        <v>28.3</v>
      </c>
      <c r="Q4" s="25">
        <v>46.2</v>
      </c>
      <c r="R4" s="24">
        <v>37.9</v>
      </c>
      <c r="S4" s="24">
        <v>47.2</v>
      </c>
      <c r="T4" s="24">
        <v>45.6</v>
      </c>
      <c r="U4" s="24">
        <v>45.1</v>
      </c>
      <c r="V4" s="24">
        <v>45.7</v>
      </c>
      <c r="W4" s="24">
        <v>25</v>
      </c>
      <c r="X4" s="24">
        <v>42.3</v>
      </c>
      <c r="Y4" s="24">
        <v>37.5</v>
      </c>
      <c r="Z4" s="4">
        <v>40.799999999999997</v>
      </c>
      <c r="AA4" s="4">
        <v>48.8</v>
      </c>
      <c r="AB4" s="4">
        <v>47.2</v>
      </c>
      <c r="AC4" s="4">
        <v>46.4</v>
      </c>
      <c r="AD4" s="4">
        <v>45.5</v>
      </c>
      <c r="AE4" s="4">
        <v>24.2</v>
      </c>
      <c r="AF4" s="4">
        <v>35.4</v>
      </c>
      <c r="AI4" s="4">
        <f>SUM(C4:AG4)</f>
        <v>1191.3000000000002</v>
      </c>
      <c r="AJ4" s="6">
        <f>AVERAGE(C4:AG4)</f>
        <v>39.710000000000008</v>
      </c>
      <c r="AK4" s="17"/>
    </row>
    <row r="5" spans="1:40" x14ac:dyDescent="0.25">
      <c r="A5" s="2" t="s">
        <v>16</v>
      </c>
      <c r="B5">
        <v>74582</v>
      </c>
      <c r="C5">
        <v>74596</v>
      </c>
      <c r="D5">
        <v>74617</v>
      </c>
      <c r="E5" s="16">
        <v>74645</v>
      </c>
      <c r="F5">
        <v>74695</v>
      </c>
      <c r="G5">
        <v>74745</v>
      </c>
      <c r="H5">
        <v>74766</v>
      </c>
      <c r="I5">
        <v>74804</v>
      </c>
      <c r="J5">
        <v>74855</v>
      </c>
      <c r="K5">
        <v>74904</v>
      </c>
      <c r="L5">
        <v>74951</v>
      </c>
      <c r="M5">
        <v>74999</v>
      </c>
      <c r="N5">
        <v>75046</v>
      </c>
      <c r="O5">
        <v>75085</v>
      </c>
      <c r="P5">
        <v>75113</v>
      </c>
      <c r="Q5">
        <v>75159</v>
      </c>
      <c r="R5">
        <v>75197</v>
      </c>
      <c r="S5">
        <v>75245</v>
      </c>
      <c r="T5">
        <v>75290</v>
      </c>
      <c r="U5">
        <v>75335</v>
      </c>
      <c r="V5">
        <v>75381</v>
      </c>
      <c r="W5">
        <v>75406</v>
      </c>
      <c r="X5">
        <v>75449</v>
      </c>
      <c r="Y5">
        <v>75486</v>
      </c>
      <c r="Z5">
        <v>75527</v>
      </c>
      <c r="AA5">
        <v>75576</v>
      </c>
      <c r="AB5">
        <v>75623</v>
      </c>
      <c r="AC5">
        <v>75669</v>
      </c>
      <c r="AD5">
        <v>75715</v>
      </c>
      <c r="AE5">
        <v>75739</v>
      </c>
      <c r="AF5">
        <v>75775</v>
      </c>
      <c r="AI5">
        <f>MAX(C5:AG5)-B5</f>
        <v>1193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1142" priority="10" stopIfTrue="1" operator="greaterThan">
      <formula>17</formula>
    </cfRule>
    <cfRule type="cellIs" dxfId="1141" priority="11" stopIfTrue="1" operator="between">
      <formula>10</formula>
      <formula>15</formula>
    </cfRule>
    <cfRule type="cellIs" dxfId="1140" priority="12" stopIfTrue="1" operator="between">
      <formula>15</formula>
      <formula>17</formula>
    </cfRule>
  </conditionalFormatting>
  <conditionalFormatting sqref="C4:V4 X4:AG4">
    <cfRule type="cellIs" dxfId="1139" priority="13" stopIfTrue="1" operator="greaterThan">
      <formula>50</formula>
    </cfRule>
    <cfRule type="cellIs" dxfId="1138" priority="14" stopIfTrue="1" operator="between">
      <formula>25</formula>
      <formula>35</formula>
    </cfRule>
    <cfRule type="cellIs" dxfId="1137" priority="15" stopIfTrue="1" operator="between">
      <formula>35</formula>
      <formula>50</formula>
    </cfRule>
  </conditionalFormatting>
  <conditionalFormatting sqref="B4">
    <cfRule type="cellIs" dxfId="1136" priority="4" stopIfTrue="1" operator="greaterThan">
      <formula>50</formula>
    </cfRule>
    <cfRule type="cellIs" dxfId="1135" priority="5" stopIfTrue="1" operator="between">
      <formula>25</formula>
      <formula>35</formula>
    </cfRule>
    <cfRule type="cellIs" dxfId="1134" priority="6" stopIfTrue="1" operator="between">
      <formula>35</formula>
      <formula>50</formula>
    </cfRule>
  </conditionalFormatting>
  <conditionalFormatting sqref="W4">
    <cfRule type="cellIs" dxfId="1133" priority="1" stopIfTrue="1" operator="greaterThan">
      <formula>50</formula>
    </cfRule>
    <cfRule type="cellIs" dxfId="1132" priority="2" stopIfTrue="1" operator="between">
      <formula>25</formula>
      <formula>35</formula>
    </cfRule>
    <cfRule type="cellIs" dxfId="1131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/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8.5690000000000008</v>
      </c>
      <c r="C3" s="11">
        <v>6.7859999999999996</v>
      </c>
      <c r="D3" s="11">
        <v>10</v>
      </c>
      <c r="E3" s="11">
        <v>7.3390000000000004</v>
      </c>
      <c r="F3" s="11">
        <v>7.1870000000000003</v>
      </c>
      <c r="G3" s="11">
        <v>7.06</v>
      </c>
      <c r="H3" s="11">
        <v>10</v>
      </c>
      <c r="I3" s="11">
        <v>9.4429999999999996</v>
      </c>
      <c r="J3" s="11">
        <v>8.7850000000000001</v>
      </c>
      <c r="K3" s="11">
        <v>6.9089999999999998</v>
      </c>
      <c r="L3" s="11">
        <v>6.915</v>
      </c>
      <c r="M3" s="11">
        <v>9.3689999999999998</v>
      </c>
      <c r="N3" s="11">
        <v>6.8289999999999997</v>
      </c>
      <c r="O3" s="11">
        <v>6.6619999999999999</v>
      </c>
      <c r="P3" s="11">
        <v>6.6740000000000004</v>
      </c>
      <c r="Q3" s="11">
        <v>6.51</v>
      </c>
      <c r="R3" s="11">
        <v>6.7969999999999997</v>
      </c>
      <c r="S3" s="11">
        <v>6.633</v>
      </c>
      <c r="T3" s="11">
        <v>6.4320000000000004</v>
      </c>
      <c r="U3" s="11">
        <v>6.2549999999999999</v>
      </c>
      <c r="V3" s="11">
        <v>7.0030000000000001</v>
      </c>
      <c r="W3" s="11">
        <v>6.2510000000000003</v>
      </c>
      <c r="X3" s="11">
        <v>6.2880000000000003</v>
      </c>
      <c r="Y3" s="11">
        <v>7.1059999999999999</v>
      </c>
      <c r="Z3" s="11">
        <v>9.1449999999999996</v>
      </c>
      <c r="AA3" s="11">
        <v>6.3120000000000003</v>
      </c>
      <c r="AB3" s="11">
        <v>7.23</v>
      </c>
      <c r="AC3" s="11">
        <v>1.3720000000000001</v>
      </c>
      <c r="AD3" s="11">
        <v>3.4119999999999999</v>
      </c>
      <c r="AE3" s="11">
        <v>2.3490000000000002</v>
      </c>
      <c r="AF3" s="11">
        <v>6.1790000000000003</v>
      </c>
      <c r="AG3" s="11">
        <v>3.129</v>
      </c>
      <c r="AH3" s="11"/>
      <c r="AI3" s="11"/>
      <c r="AM3" s="5"/>
    </row>
    <row r="4" spans="1:40" s="4" customFormat="1" x14ac:dyDescent="0.25">
      <c r="A4" s="3" t="s">
        <v>7</v>
      </c>
      <c r="B4" s="4">
        <v>35.4</v>
      </c>
      <c r="C4" s="24">
        <v>14.8</v>
      </c>
      <c r="D4" s="24">
        <v>36.200000000000003</v>
      </c>
      <c r="E4" s="24">
        <v>41.2</v>
      </c>
      <c r="F4" s="24">
        <v>44.9</v>
      </c>
      <c r="G4" s="24">
        <v>44.2</v>
      </c>
      <c r="H4" s="24">
        <v>25.3</v>
      </c>
      <c r="I4" s="24">
        <v>19.100000000000001</v>
      </c>
      <c r="J4" s="24">
        <v>25.7</v>
      </c>
      <c r="K4" s="25">
        <v>41.7</v>
      </c>
      <c r="L4" s="24">
        <v>39.299999999999997</v>
      </c>
      <c r="M4" s="25">
        <v>21.6</v>
      </c>
      <c r="N4" s="25">
        <v>40.200000000000003</v>
      </c>
      <c r="O4" s="25">
        <v>40.6</v>
      </c>
      <c r="P4" s="25">
        <v>40.4</v>
      </c>
      <c r="Q4" s="25">
        <v>38.5</v>
      </c>
      <c r="R4" s="24">
        <v>34.1</v>
      </c>
      <c r="S4" s="24">
        <v>34.1</v>
      </c>
      <c r="T4" s="24">
        <v>33.799999999999997</v>
      </c>
      <c r="U4" s="24">
        <v>31.5</v>
      </c>
      <c r="V4" s="24">
        <v>23.2</v>
      </c>
      <c r="W4" s="24">
        <v>35.200000000000003</v>
      </c>
      <c r="X4" s="24">
        <v>36.4</v>
      </c>
      <c r="Y4" s="24">
        <v>32.9</v>
      </c>
      <c r="Z4" s="4">
        <v>27.9</v>
      </c>
      <c r="AA4" s="4">
        <v>35.1</v>
      </c>
      <c r="AB4" s="4">
        <v>33.4</v>
      </c>
      <c r="AC4" s="4">
        <v>5.3</v>
      </c>
      <c r="AD4" s="4">
        <v>8.1</v>
      </c>
      <c r="AE4" s="4">
        <v>7.4</v>
      </c>
      <c r="AF4" s="4">
        <v>10.8</v>
      </c>
      <c r="AG4" s="4">
        <v>10.3</v>
      </c>
      <c r="AI4" s="4">
        <f>SUM(C4:AG4)</f>
        <v>913.19999999999993</v>
      </c>
      <c r="AJ4" s="6">
        <f>AVERAGE(C4:AG4)</f>
        <v>29.458064516129031</v>
      </c>
      <c r="AK4" s="17"/>
    </row>
    <row r="5" spans="1:40" x14ac:dyDescent="0.25">
      <c r="A5" s="2" t="s">
        <v>16</v>
      </c>
      <c r="B5">
        <v>75775</v>
      </c>
      <c r="C5">
        <v>75790</v>
      </c>
      <c r="D5">
        <v>75826</v>
      </c>
      <c r="E5" s="16">
        <v>75867</v>
      </c>
      <c r="F5">
        <v>75912</v>
      </c>
      <c r="G5">
        <v>75956</v>
      </c>
      <c r="H5">
        <v>75982</v>
      </c>
      <c r="I5">
        <v>76001</v>
      </c>
      <c r="J5">
        <v>76026</v>
      </c>
      <c r="K5">
        <v>76068</v>
      </c>
      <c r="L5">
        <v>76107</v>
      </c>
      <c r="M5">
        <v>76129</v>
      </c>
      <c r="N5">
        <v>76169</v>
      </c>
      <c r="O5">
        <v>76210</v>
      </c>
      <c r="P5">
        <v>76251</v>
      </c>
      <c r="Q5">
        <v>76289</v>
      </c>
      <c r="R5">
        <v>76323</v>
      </c>
      <c r="S5">
        <v>76357</v>
      </c>
      <c r="T5">
        <v>76391</v>
      </c>
      <c r="U5">
        <v>76423</v>
      </c>
      <c r="V5">
        <v>76446</v>
      </c>
      <c r="W5">
        <v>76481</v>
      </c>
      <c r="X5">
        <v>76518</v>
      </c>
      <c r="Y5">
        <v>76551</v>
      </c>
      <c r="Z5">
        <v>76579</v>
      </c>
      <c r="AA5">
        <v>76614</v>
      </c>
      <c r="AB5">
        <v>76647</v>
      </c>
      <c r="AC5">
        <v>76653</v>
      </c>
      <c r="AD5">
        <v>76661</v>
      </c>
      <c r="AE5">
        <v>76668</v>
      </c>
      <c r="AF5">
        <v>76679</v>
      </c>
      <c r="AG5">
        <v>76689</v>
      </c>
      <c r="AI5">
        <f>MAX(C5:AG5)-B5</f>
        <v>914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1130" priority="10" stopIfTrue="1" operator="greaterThan">
      <formula>17</formula>
    </cfRule>
    <cfRule type="cellIs" dxfId="1129" priority="11" stopIfTrue="1" operator="between">
      <formula>10</formula>
      <formula>15</formula>
    </cfRule>
    <cfRule type="cellIs" dxfId="1128" priority="12" stopIfTrue="1" operator="between">
      <formula>15</formula>
      <formula>17</formula>
    </cfRule>
  </conditionalFormatting>
  <conditionalFormatting sqref="C4:V4 X4:AG4">
    <cfRule type="cellIs" dxfId="1127" priority="13" stopIfTrue="1" operator="greaterThan">
      <formula>50</formula>
    </cfRule>
    <cfRule type="cellIs" dxfId="1126" priority="14" stopIfTrue="1" operator="between">
      <formula>25</formula>
      <formula>35</formula>
    </cfRule>
    <cfRule type="cellIs" dxfId="1125" priority="15" stopIfTrue="1" operator="between">
      <formula>35</formula>
      <formula>50</formula>
    </cfRule>
  </conditionalFormatting>
  <conditionalFormatting sqref="W4">
    <cfRule type="cellIs" dxfId="1124" priority="4" stopIfTrue="1" operator="greaterThan">
      <formula>50</formula>
    </cfRule>
    <cfRule type="cellIs" dxfId="1123" priority="5" stopIfTrue="1" operator="between">
      <formula>25</formula>
      <formula>35</formula>
    </cfRule>
    <cfRule type="cellIs" dxfId="1122" priority="6" stopIfTrue="1" operator="between">
      <formula>35</formula>
      <formula>50</formula>
    </cfRule>
  </conditionalFormatting>
  <conditionalFormatting sqref="B4">
    <cfRule type="cellIs" dxfId="1121" priority="1" stopIfTrue="1" operator="greaterThan">
      <formula>50</formula>
    </cfRule>
    <cfRule type="cellIs" dxfId="1120" priority="2" stopIfTrue="1" operator="between">
      <formula>25</formula>
      <formula>35</formula>
    </cfRule>
    <cfRule type="cellIs" dxfId="1119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/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3.129</v>
      </c>
      <c r="C3" s="11">
        <v>6.08</v>
      </c>
      <c r="D3" s="11">
        <v>2.8220000000000001</v>
      </c>
      <c r="E3" s="11">
        <v>2.0529999999999999</v>
      </c>
      <c r="F3" s="11">
        <v>7.5819999999999999</v>
      </c>
      <c r="G3" s="11">
        <v>5.8179999999999996</v>
      </c>
      <c r="H3" s="11">
        <v>6.2229999999999999</v>
      </c>
      <c r="I3" s="11">
        <v>6.0030000000000001</v>
      </c>
      <c r="J3" s="11">
        <v>6.6310000000000002</v>
      </c>
      <c r="K3" s="11">
        <v>6.0410000000000004</v>
      </c>
      <c r="L3" s="11">
        <v>4.7270000000000003</v>
      </c>
      <c r="M3" s="11">
        <v>6.2969999999999997</v>
      </c>
      <c r="N3" s="11">
        <v>6.1710000000000003</v>
      </c>
      <c r="O3" s="11">
        <v>1.427</v>
      </c>
      <c r="P3" s="11">
        <v>3.3540000000000001</v>
      </c>
      <c r="Q3" s="11">
        <v>6.4320000000000004</v>
      </c>
      <c r="R3" s="11">
        <v>1.0549999999999999</v>
      </c>
      <c r="S3" s="11">
        <v>3.3679999999999999</v>
      </c>
      <c r="T3" s="11">
        <v>1.4570000000000001</v>
      </c>
      <c r="U3" s="11">
        <v>1.5509999999999999</v>
      </c>
      <c r="V3" s="11">
        <v>5.4930000000000003</v>
      </c>
      <c r="W3" s="11">
        <v>2.7250000000000001</v>
      </c>
      <c r="X3" s="11">
        <v>4.1470000000000002</v>
      </c>
      <c r="Y3" s="11">
        <v>1.0980000000000001</v>
      </c>
      <c r="Z3" s="11">
        <v>4.9870000000000001</v>
      </c>
      <c r="AA3" s="11">
        <v>3.22</v>
      </c>
      <c r="AB3" s="11">
        <v>0.64900000000000002</v>
      </c>
      <c r="AC3" s="11">
        <v>5.6059999999999999</v>
      </c>
      <c r="AD3" s="11">
        <v>3.99</v>
      </c>
      <c r="AE3" s="11">
        <v>3.226</v>
      </c>
      <c r="AF3" s="11">
        <v>1.0620000000000001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10.3</v>
      </c>
      <c r="C4" s="24">
        <v>26.6</v>
      </c>
      <c r="D4" s="24">
        <v>7.8</v>
      </c>
      <c r="E4" s="24">
        <v>8.5</v>
      </c>
      <c r="F4" s="24">
        <v>21.4</v>
      </c>
      <c r="G4" s="24">
        <v>20.2</v>
      </c>
      <c r="H4" s="24">
        <v>22.1</v>
      </c>
      <c r="I4" s="24">
        <v>21.8</v>
      </c>
      <c r="J4" s="24">
        <v>20</v>
      </c>
      <c r="K4" s="25">
        <v>23.9</v>
      </c>
      <c r="L4" s="24">
        <v>11.7</v>
      </c>
      <c r="M4" s="25">
        <v>24.2</v>
      </c>
      <c r="N4" s="25">
        <v>24.2</v>
      </c>
      <c r="O4" s="25">
        <v>4.4000000000000004</v>
      </c>
      <c r="P4" s="25">
        <v>9.1999999999999993</v>
      </c>
      <c r="Q4" s="25">
        <v>13.5</v>
      </c>
      <c r="R4" s="24">
        <v>5.0999999999999996</v>
      </c>
      <c r="S4" s="24">
        <v>8</v>
      </c>
      <c r="T4" s="24">
        <v>6.2</v>
      </c>
      <c r="U4" s="24">
        <v>4.9000000000000004</v>
      </c>
      <c r="V4" s="24">
        <v>21.7</v>
      </c>
      <c r="W4" s="24">
        <v>7.9</v>
      </c>
      <c r="X4" s="24">
        <v>19.399999999999999</v>
      </c>
      <c r="Y4" s="24">
        <v>4.4000000000000004</v>
      </c>
      <c r="Z4" s="4">
        <v>16</v>
      </c>
      <c r="AA4" s="4">
        <v>9.6</v>
      </c>
      <c r="AB4" s="4">
        <v>2.9</v>
      </c>
      <c r="AC4" s="4">
        <v>7.3</v>
      </c>
      <c r="AD4" s="4">
        <v>16.399999999999999</v>
      </c>
      <c r="AE4" s="4">
        <v>9.6999999999999993</v>
      </c>
      <c r="AF4" s="4">
        <v>4.5999999999999996</v>
      </c>
      <c r="AI4" s="4">
        <f>SUM(C4:AG4)</f>
        <v>403.59999999999991</v>
      </c>
      <c r="AJ4" s="6">
        <f>AVERAGE(C4:AG4)</f>
        <v>13.45333333333333</v>
      </c>
      <c r="AK4" s="17"/>
    </row>
    <row r="5" spans="1:40" x14ac:dyDescent="0.25">
      <c r="A5" s="2" t="s">
        <v>16</v>
      </c>
      <c r="B5">
        <v>76689</v>
      </c>
      <c r="C5">
        <v>76716</v>
      </c>
      <c r="D5">
        <v>76724</v>
      </c>
      <c r="E5" s="16">
        <v>76732</v>
      </c>
      <c r="F5">
        <v>76754</v>
      </c>
      <c r="G5">
        <v>76774</v>
      </c>
      <c r="H5">
        <v>76796</v>
      </c>
      <c r="I5">
        <v>76818</v>
      </c>
      <c r="J5">
        <v>76838</v>
      </c>
      <c r="K5">
        <v>76862</v>
      </c>
      <c r="L5">
        <v>76874</v>
      </c>
      <c r="M5">
        <v>76898</v>
      </c>
      <c r="N5">
        <v>76922</v>
      </c>
      <c r="O5">
        <v>76927</v>
      </c>
      <c r="P5">
        <v>76936</v>
      </c>
      <c r="Q5">
        <v>76950</v>
      </c>
      <c r="R5">
        <v>76955</v>
      </c>
      <c r="S5">
        <v>76963</v>
      </c>
      <c r="T5">
        <v>76969</v>
      </c>
      <c r="U5">
        <v>76974</v>
      </c>
      <c r="V5">
        <v>76996</v>
      </c>
      <c r="W5">
        <v>77004</v>
      </c>
      <c r="X5">
        <v>77023</v>
      </c>
      <c r="Y5">
        <v>77028</v>
      </c>
      <c r="Z5">
        <v>77044</v>
      </c>
      <c r="AA5">
        <v>77053</v>
      </c>
      <c r="AB5">
        <v>77056</v>
      </c>
      <c r="AC5">
        <v>77064</v>
      </c>
      <c r="AD5">
        <v>77080</v>
      </c>
      <c r="AE5">
        <v>77090</v>
      </c>
      <c r="AF5">
        <v>77095</v>
      </c>
      <c r="AI5">
        <f>MAX(C5:AG5)-B5</f>
        <v>406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1118" priority="10" stopIfTrue="1" operator="greaterThan">
      <formula>17</formula>
    </cfRule>
    <cfRule type="cellIs" dxfId="1117" priority="11" stopIfTrue="1" operator="between">
      <formula>10</formula>
      <formula>15</formula>
    </cfRule>
    <cfRule type="cellIs" dxfId="1116" priority="12" stopIfTrue="1" operator="between">
      <formula>15</formula>
      <formula>17</formula>
    </cfRule>
  </conditionalFormatting>
  <conditionalFormatting sqref="C4:V4 X4:AG4">
    <cfRule type="cellIs" dxfId="1115" priority="13" stopIfTrue="1" operator="greaterThan">
      <formula>50</formula>
    </cfRule>
    <cfRule type="cellIs" dxfId="1114" priority="14" stopIfTrue="1" operator="between">
      <formula>25</formula>
      <formula>35</formula>
    </cfRule>
    <cfRule type="cellIs" dxfId="1113" priority="15" stopIfTrue="1" operator="between">
      <formula>35</formula>
      <formula>50</formula>
    </cfRule>
  </conditionalFormatting>
  <conditionalFormatting sqref="W4">
    <cfRule type="cellIs" dxfId="1112" priority="7" stopIfTrue="1" operator="greaterThan">
      <formula>50</formula>
    </cfRule>
    <cfRule type="cellIs" dxfId="1111" priority="8" stopIfTrue="1" operator="between">
      <formula>25</formula>
      <formula>35</formula>
    </cfRule>
    <cfRule type="cellIs" dxfId="1110" priority="9" stopIfTrue="1" operator="between">
      <formula>35</formula>
      <formula>50</formula>
    </cfRule>
  </conditionalFormatting>
  <conditionalFormatting sqref="B4">
    <cfRule type="cellIs" dxfId="1109" priority="1" stopIfTrue="1" operator="greaterThan">
      <formula>50</formula>
    </cfRule>
    <cfRule type="cellIs" dxfId="1108" priority="2" stopIfTrue="1" operator="between">
      <formula>25</formula>
      <formula>35</formula>
    </cfRule>
    <cfRule type="cellIs" dxfId="1107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0.17699999999999999</v>
      </c>
      <c r="C3" s="11">
        <v>0.17699999999999999</v>
      </c>
      <c r="D3" s="11">
        <v>0</v>
      </c>
      <c r="E3" s="11">
        <v>0</v>
      </c>
      <c r="F3" s="11">
        <v>0.17699999999999999</v>
      </c>
      <c r="G3" s="11">
        <v>0.245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>
        <v>0.91700000000000004</v>
      </c>
      <c r="T3" s="11">
        <v>1.0629999999999999</v>
      </c>
      <c r="U3" s="11">
        <v>2.6669999999999998</v>
      </c>
      <c r="V3" s="11">
        <v>0.9</v>
      </c>
      <c r="W3" s="11">
        <v>2.5459999999999998</v>
      </c>
      <c r="X3" s="11">
        <v>2.484</v>
      </c>
      <c r="Y3" s="11">
        <v>2.7280000000000002</v>
      </c>
      <c r="Z3" s="11">
        <v>3.88</v>
      </c>
      <c r="AA3" s="11">
        <v>3.1389999999999998</v>
      </c>
      <c r="AB3" s="11">
        <v>4.2220000000000004</v>
      </c>
      <c r="AC3" s="11">
        <v>3.403</v>
      </c>
      <c r="AD3" s="11">
        <v>3.0550000000000002</v>
      </c>
      <c r="AE3" s="11">
        <v>3.1139999999999999</v>
      </c>
      <c r="AF3" s="11">
        <v>4.6230000000000002</v>
      </c>
      <c r="AG3" s="11">
        <v>3.294</v>
      </c>
      <c r="AH3" s="11"/>
      <c r="AI3" s="11"/>
      <c r="AM3" s="5"/>
    </row>
    <row r="4" spans="1:40" s="4" customFormat="1" x14ac:dyDescent="0.25">
      <c r="A4" s="3" t="s">
        <v>7</v>
      </c>
      <c r="B4" s="4">
        <v>0.4</v>
      </c>
      <c r="C4" s="4">
        <v>0.1</v>
      </c>
      <c r="D4" s="4">
        <v>0</v>
      </c>
      <c r="E4" s="4">
        <v>0</v>
      </c>
      <c r="F4" s="4">
        <v>0.2</v>
      </c>
      <c r="G4" s="4">
        <v>0.2</v>
      </c>
      <c r="H4" s="4">
        <v>0</v>
      </c>
      <c r="I4" s="23">
        <v>0</v>
      </c>
      <c r="J4" s="23">
        <v>0</v>
      </c>
      <c r="K4" s="23">
        <v>0</v>
      </c>
      <c r="L4" s="23">
        <v>0</v>
      </c>
      <c r="M4" s="23">
        <v>0</v>
      </c>
      <c r="N4" s="23">
        <v>0</v>
      </c>
      <c r="O4" s="23">
        <v>0</v>
      </c>
      <c r="P4" s="23">
        <v>0</v>
      </c>
      <c r="Q4" s="23">
        <v>0</v>
      </c>
      <c r="R4" s="4">
        <v>0.5</v>
      </c>
      <c r="S4" s="4">
        <v>2.1</v>
      </c>
      <c r="T4" s="4">
        <v>2</v>
      </c>
      <c r="U4" s="4">
        <v>11.4</v>
      </c>
      <c r="V4" s="4">
        <v>3.5</v>
      </c>
      <c r="W4" s="4">
        <v>6</v>
      </c>
      <c r="X4" s="4">
        <v>8.4</v>
      </c>
      <c r="Y4" s="4">
        <v>11</v>
      </c>
      <c r="Z4" s="4">
        <v>13</v>
      </c>
      <c r="AA4" s="4">
        <v>11</v>
      </c>
      <c r="AB4" s="4">
        <v>12.9</v>
      </c>
      <c r="AC4" s="4">
        <v>3.7</v>
      </c>
      <c r="AD4" s="4">
        <v>6.9</v>
      </c>
      <c r="AE4" s="4">
        <v>13.9</v>
      </c>
      <c r="AF4" s="4">
        <v>11.9</v>
      </c>
      <c r="AG4" s="4">
        <v>14.3</v>
      </c>
      <c r="AI4" s="4">
        <f>SUM(C4:AG4)</f>
        <v>133.00000000000003</v>
      </c>
      <c r="AJ4" s="6">
        <f>AVERAGE(C4:AG4)</f>
        <v>4.2903225806451619</v>
      </c>
      <c r="AK4" s="17"/>
    </row>
    <row r="5" spans="1:40" x14ac:dyDescent="0.25">
      <c r="A5" s="2" t="s">
        <v>16</v>
      </c>
      <c r="B5">
        <v>6699</v>
      </c>
      <c r="C5">
        <v>6699</v>
      </c>
      <c r="D5">
        <v>6699</v>
      </c>
      <c r="E5">
        <v>6699</v>
      </c>
      <c r="F5">
        <v>6699</v>
      </c>
      <c r="G5">
        <v>6699</v>
      </c>
      <c r="H5">
        <v>6699</v>
      </c>
      <c r="I5">
        <v>6699</v>
      </c>
      <c r="J5">
        <v>6699</v>
      </c>
      <c r="K5">
        <v>6699</v>
      </c>
      <c r="L5">
        <v>6699</v>
      </c>
      <c r="M5">
        <v>6699</v>
      </c>
      <c r="N5">
        <v>6699</v>
      </c>
      <c r="O5">
        <v>6699</v>
      </c>
      <c r="P5">
        <v>6699</v>
      </c>
      <c r="Q5">
        <v>6699</v>
      </c>
      <c r="R5">
        <v>6700</v>
      </c>
      <c r="S5">
        <v>6702</v>
      </c>
      <c r="T5">
        <v>6704</v>
      </c>
      <c r="U5">
        <v>6716</v>
      </c>
      <c r="V5">
        <v>6719</v>
      </c>
      <c r="W5">
        <v>6725</v>
      </c>
      <c r="X5">
        <v>6734</v>
      </c>
      <c r="Y5">
        <v>6745</v>
      </c>
      <c r="Z5">
        <v>6758</v>
      </c>
      <c r="AA5">
        <v>6769</v>
      </c>
      <c r="AB5">
        <v>6782</v>
      </c>
      <c r="AC5">
        <v>6785</v>
      </c>
      <c r="AD5">
        <v>6792</v>
      </c>
      <c r="AE5">
        <v>6806</v>
      </c>
      <c r="AF5">
        <v>6818</v>
      </c>
      <c r="AG5">
        <v>6833</v>
      </c>
      <c r="AI5">
        <f>MAX(C5:AG5)-B5</f>
        <v>134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568" priority="1" stopIfTrue="1" operator="greaterThan">
      <formula>17</formula>
    </cfRule>
    <cfRule type="cellIs" dxfId="1567" priority="2" stopIfTrue="1" operator="between">
      <formula>10</formula>
      <formula>15</formula>
    </cfRule>
    <cfRule type="cellIs" dxfId="1566" priority="3" stopIfTrue="1" operator="between">
      <formula>15</formula>
      <formula>17</formula>
    </cfRule>
  </conditionalFormatting>
  <conditionalFormatting sqref="B4:AG4">
    <cfRule type="cellIs" dxfId="1565" priority="4" stopIfTrue="1" operator="greaterThan">
      <formula>50</formula>
    </cfRule>
    <cfRule type="cellIs" dxfId="1564" priority="5" stopIfTrue="1" operator="between">
      <formula>25</formula>
      <formula>35</formula>
    </cfRule>
    <cfRule type="cellIs" dxfId="1563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/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1.0620000000000001</v>
      </c>
      <c r="C3" s="11">
        <v>5.9790000000000001</v>
      </c>
      <c r="D3" s="11">
        <v>1.1379999999999999</v>
      </c>
      <c r="E3" s="11">
        <v>5.3970000000000002</v>
      </c>
      <c r="F3" s="11">
        <v>4.58</v>
      </c>
      <c r="G3" s="11">
        <v>3.4929999999999999</v>
      </c>
      <c r="H3" s="11">
        <v>5.3440000000000003</v>
      </c>
      <c r="I3" s="11">
        <v>5.3520000000000003</v>
      </c>
      <c r="J3" s="11">
        <v>1.611</v>
      </c>
      <c r="K3" s="11">
        <v>5.6349999999999998</v>
      </c>
      <c r="L3" s="11">
        <v>3.3260000000000001</v>
      </c>
      <c r="M3" s="11">
        <v>4.6310000000000002</v>
      </c>
      <c r="N3" s="11">
        <v>3.556</v>
      </c>
      <c r="O3" s="11">
        <v>4.1319999999999997</v>
      </c>
      <c r="P3" s="11">
        <v>2.1520000000000001</v>
      </c>
      <c r="Q3" s="11">
        <v>2.0339999999999998</v>
      </c>
      <c r="R3" s="11">
        <v>0.66100000000000003</v>
      </c>
      <c r="S3" s="11">
        <v>4.2750000000000004</v>
      </c>
      <c r="T3" s="11">
        <v>3.4409999999999998</v>
      </c>
      <c r="U3" s="11">
        <v>0.97199999999999998</v>
      </c>
      <c r="V3" s="11">
        <v>4.2</v>
      </c>
      <c r="W3" s="11">
        <v>0.79</v>
      </c>
      <c r="X3" s="11">
        <v>1.8129999999999999</v>
      </c>
      <c r="Y3" s="11">
        <v>1.169</v>
      </c>
      <c r="Z3" s="11">
        <v>0.83</v>
      </c>
      <c r="AA3" s="11">
        <v>4.3609999999999998</v>
      </c>
      <c r="AB3" s="11">
        <v>1.86</v>
      </c>
      <c r="AC3" s="11">
        <v>1.4970000000000001</v>
      </c>
      <c r="AD3" s="11">
        <v>2.875</v>
      </c>
      <c r="AE3" s="11">
        <v>0.996</v>
      </c>
      <c r="AF3" s="11">
        <v>2.8069999999999999</v>
      </c>
      <c r="AG3" s="11">
        <v>4.4749999999999996</v>
      </c>
      <c r="AH3" s="11"/>
      <c r="AI3" s="11"/>
      <c r="AM3" s="5"/>
    </row>
    <row r="4" spans="1:40" s="4" customFormat="1" x14ac:dyDescent="0.25">
      <c r="A4" s="3" t="s">
        <v>7</v>
      </c>
      <c r="B4" s="4">
        <v>4.5999999999999996</v>
      </c>
      <c r="C4" s="24">
        <v>11.4</v>
      </c>
      <c r="D4" s="24">
        <v>3.1</v>
      </c>
      <c r="E4" s="24">
        <v>9.1</v>
      </c>
      <c r="F4" s="24">
        <v>7.3</v>
      </c>
      <c r="G4" s="24">
        <v>8.9</v>
      </c>
      <c r="H4" s="24">
        <v>9.6999999999999993</v>
      </c>
      <c r="I4" s="24">
        <v>12.2</v>
      </c>
      <c r="J4" s="24">
        <v>4.4000000000000004</v>
      </c>
      <c r="K4" s="25">
        <v>11.4</v>
      </c>
      <c r="L4" s="24">
        <v>5.4</v>
      </c>
      <c r="M4" s="25">
        <v>12.7</v>
      </c>
      <c r="N4" s="25">
        <v>16</v>
      </c>
      <c r="O4" s="25">
        <v>15</v>
      </c>
      <c r="P4" s="25">
        <v>7.5</v>
      </c>
      <c r="Q4" s="25">
        <v>7.8</v>
      </c>
      <c r="R4" s="24">
        <v>2.1</v>
      </c>
      <c r="S4" s="24">
        <v>8.8000000000000007</v>
      </c>
      <c r="T4" s="24">
        <v>14.9</v>
      </c>
      <c r="U4" s="24">
        <v>3.6</v>
      </c>
      <c r="V4" s="24">
        <v>11.1</v>
      </c>
      <c r="W4" s="24">
        <v>2.6</v>
      </c>
      <c r="X4" s="24">
        <v>6.6</v>
      </c>
      <c r="Y4" s="24">
        <v>3.3</v>
      </c>
      <c r="Z4" s="4">
        <v>2.1</v>
      </c>
      <c r="AA4" s="4">
        <v>13.6</v>
      </c>
      <c r="AB4" s="4">
        <v>6.5</v>
      </c>
      <c r="AC4" s="4">
        <v>5.7</v>
      </c>
      <c r="AD4" s="4">
        <v>6.6</v>
      </c>
      <c r="AE4" s="4">
        <v>4.3</v>
      </c>
      <c r="AF4" s="4">
        <v>7.8</v>
      </c>
      <c r="AG4" s="4">
        <v>11</v>
      </c>
      <c r="AI4" s="4">
        <f>SUM(C4:AG4)</f>
        <v>252.50000000000003</v>
      </c>
      <c r="AJ4" s="6">
        <f>AVERAGE(C4:AG4)</f>
        <v>8.1451612903225818</v>
      </c>
      <c r="AK4" s="17"/>
    </row>
    <row r="5" spans="1:40" x14ac:dyDescent="0.25">
      <c r="A5" s="2" t="s">
        <v>16</v>
      </c>
      <c r="B5">
        <v>77095</v>
      </c>
      <c r="C5">
        <v>77106</v>
      </c>
      <c r="D5">
        <v>77109</v>
      </c>
      <c r="E5" s="16">
        <v>77118</v>
      </c>
      <c r="F5">
        <v>77126</v>
      </c>
      <c r="G5">
        <v>77135</v>
      </c>
      <c r="H5">
        <v>77144</v>
      </c>
      <c r="I5">
        <v>77157</v>
      </c>
      <c r="J5">
        <v>77161</v>
      </c>
      <c r="K5">
        <v>77172</v>
      </c>
      <c r="L5">
        <v>77178</v>
      </c>
      <c r="M5">
        <v>77191</v>
      </c>
      <c r="N5">
        <v>77207</v>
      </c>
      <c r="O5">
        <v>77222</v>
      </c>
      <c r="P5">
        <v>77229</v>
      </c>
      <c r="Q5">
        <v>77237</v>
      </c>
      <c r="R5">
        <v>77239</v>
      </c>
      <c r="S5">
        <v>77248</v>
      </c>
      <c r="T5">
        <v>77263</v>
      </c>
      <c r="U5">
        <v>77267</v>
      </c>
      <c r="V5">
        <v>77278</v>
      </c>
      <c r="W5">
        <v>77280</v>
      </c>
      <c r="X5">
        <v>77287</v>
      </c>
      <c r="Y5">
        <v>77290</v>
      </c>
      <c r="Z5">
        <v>77293</v>
      </c>
      <c r="AA5">
        <v>77306</v>
      </c>
      <c r="AB5">
        <v>77313</v>
      </c>
      <c r="AC5">
        <v>77318</v>
      </c>
      <c r="AD5">
        <v>77325</v>
      </c>
      <c r="AE5">
        <v>77239</v>
      </c>
      <c r="AF5">
        <v>77337</v>
      </c>
      <c r="AG5">
        <v>77348</v>
      </c>
      <c r="AI5">
        <f>MAX(C5:AG5)-B5</f>
        <v>253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1106" priority="13" stopIfTrue="1" operator="greaterThan">
      <formula>17</formula>
    </cfRule>
    <cfRule type="cellIs" dxfId="1105" priority="14" stopIfTrue="1" operator="between">
      <formula>10</formula>
      <formula>15</formula>
    </cfRule>
    <cfRule type="cellIs" dxfId="1104" priority="15" stopIfTrue="1" operator="between">
      <formula>15</formula>
      <formula>17</formula>
    </cfRule>
  </conditionalFormatting>
  <conditionalFormatting sqref="C4:U4 X4:AG4">
    <cfRule type="cellIs" dxfId="1103" priority="16" stopIfTrue="1" operator="greaterThan">
      <formula>50</formula>
    </cfRule>
    <cfRule type="cellIs" dxfId="1102" priority="17" stopIfTrue="1" operator="between">
      <formula>25</formula>
      <formula>35</formula>
    </cfRule>
    <cfRule type="cellIs" dxfId="1101" priority="18" stopIfTrue="1" operator="between">
      <formula>35</formula>
      <formula>50</formula>
    </cfRule>
  </conditionalFormatting>
  <conditionalFormatting sqref="W4">
    <cfRule type="cellIs" dxfId="1100" priority="10" stopIfTrue="1" operator="greaterThan">
      <formula>50</formula>
    </cfRule>
    <cfRule type="cellIs" dxfId="1099" priority="11" stopIfTrue="1" operator="between">
      <formula>25</formula>
      <formula>35</formula>
    </cfRule>
    <cfRule type="cellIs" dxfId="1098" priority="12" stopIfTrue="1" operator="between">
      <formula>35</formula>
      <formula>50</formula>
    </cfRule>
  </conditionalFormatting>
  <conditionalFormatting sqref="B4">
    <cfRule type="cellIs" dxfId="1097" priority="4" stopIfTrue="1" operator="greaterThan">
      <formula>50</formula>
    </cfRule>
    <cfRule type="cellIs" dxfId="1096" priority="5" stopIfTrue="1" operator="between">
      <formula>25</formula>
      <formula>35</formula>
    </cfRule>
    <cfRule type="cellIs" dxfId="1095" priority="6" stopIfTrue="1" operator="between">
      <formula>35</formula>
      <formula>50</formula>
    </cfRule>
  </conditionalFormatting>
  <conditionalFormatting sqref="V4">
    <cfRule type="cellIs" dxfId="1094" priority="1" stopIfTrue="1" operator="greaterThan">
      <formula>50</formula>
    </cfRule>
    <cfRule type="cellIs" dxfId="1093" priority="2" stopIfTrue="1" operator="between">
      <formula>25</formula>
      <formula>35</formula>
    </cfRule>
    <cfRule type="cellIs" dxfId="1092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/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4.4749999999999996</v>
      </c>
      <c r="C3" s="11">
        <v>1.37</v>
      </c>
      <c r="D3" s="11">
        <v>5.3159999999999998</v>
      </c>
      <c r="E3" s="11">
        <v>3.5920000000000001</v>
      </c>
      <c r="F3" s="11">
        <v>3.6480000000000001</v>
      </c>
      <c r="G3" s="11">
        <v>0.69499999999999995</v>
      </c>
      <c r="H3" s="11">
        <v>4.8419999999999996</v>
      </c>
      <c r="I3" s="11">
        <v>1.175</v>
      </c>
      <c r="J3" s="11">
        <v>1.413</v>
      </c>
      <c r="K3" s="11">
        <v>2.2290000000000001</v>
      </c>
      <c r="L3" s="11">
        <v>1.028</v>
      </c>
      <c r="M3" s="11">
        <v>4.0679999999999996</v>
      </c>
      <c r="N3" s="11">
        <v>3.3730000000000002</v>
      </c>
      <c r="O3" s="11">
        <v>0.44400000000000001</v>
      </c>
      <c r="P3" s="11">
        <v>1.5609999999999999</v>
      </c>
      <c r="Q3" s="11">
        <v>4.4169999999999998</v>
      </c>
      <c r="R3" s="11">
        <v>5.0609999999999999</v>
      </c>
      <c r="S3" s="11">
        <v>1.125</v>
      </c>
      <c r="T3" s="11">
        <v>5.2380000000000004</v>
      </c>
      <c r="U3" s="11">
        <v>4.5949999999999998</v>
      </c>
      <c r="V3" s="11">
        <v>6.8479999999999999</v>
      </c>
      <c r="W3" s="11">
        <v>5.5949999999999998</v>
      </c>
      <c r="X3" s="11">
        <v>5.51</v>
      </c>
      <c r="Y3" s="11">
        <v>4.7750000000000004</v>
      </c>
      <c r="Z3" s="11">
        <v>3.9630000000000001</v>
      </c>
      <c r="AA3" s="11">
        <v>5.1120000000000001</v>
      </c>
      <c r="AB3" s="11">
        <v>6.3159999999999998</v>
      </c>
      <c r="AC3" s="11">
        <v>6.665</v>
      </c>
      <c r="AD3" s="11">
        <v>6.9459999999999997</v>
      </c>
      <c r="AE3" s="11">
        <v>5.48</v>
      </c>
      <c r="AF3" s="11">
        <v>6.3869999999999996</v>
      </c>
      <c r="AG3" s="11">
        <v>7.032</v>
      </c>
      <c r="AH3" s="11"/>
      <c r="AI3" s="11"/>
      <c r="AM3" s="5"/>
    </row>
    <row r="4" spans="1:40" s="4" customFormat="1" x14ac:dyDescent="0.25">
      <c r="A4" s="3" t="s">
        <v>7</v>
      </c>
      <c r="B4" s="4">
        <v>11</v>
      </c>
      <c r="C4" s="24">
        <v>4</v>
      </c>
      <c r="D4" s="4">
        <v>10.9</v>
      </c>
      <c r="E4" s="24">
        <v>14.4</v>
      </c>
      <c r="F4" s="24">
        <v>16.899999999999999</v>
      </c>
      <c r="G4" s="24">
        <v>1.9</v>
      </c>
      <c r="H4" s="24">
        <v>10</v>
      </c>
      <c r="I4" s="24">
        <v>4.5999999999999996</v>
      </c>
      <c r="J4" s="24">
        <v>5.9</v>
      </c>
      <c r="K4" s="25">
        <v>5.3</v>
      </c>
      <c r="L4" s="24">
        <v>2.4</v>
      </c>
      <c r="M4" s="25">
        <v>7.8</v>
      </c>
      <c r="N4" s="25">
        <v>6.8</v>
      </c>
      <c r="O4" s="25">
        <v>1.8</v>
      </c>
      <c r="P4" s="25">
        <v>4.9000000000000004</v>
      </c>
      <c r="Q4" s="25">
        <v>19</v>
      </c>
      <c r="R4" s="24">
        <v>20.7</v>
      </c>
      <c r="S4" s="24">
        <v>4.3</v>
      </c>
      <c r="T4" s="24">
        <v>17.7</v>
      </c>
      <c r="U4" s="24">
        <v>21.7</v>
      </c>
      <c r="V4" s="24">
        <v>14</v>
      </c>
      <c r="W4" s="24">
        <v>20.5</v>
      </c>
      <c r="X4" s="24">
        <v>12.5</v>
      </c>
      <c r="Y4" s="24">
        <v>14</v>
      </c>
      <c r="Z4" s="4">
        <v>14.5</v>
      </c>
      <c r="AA4" s="4">
        <v>24</v>
      </c>
      <c r="AB4" s="4">
        <v>18.5</v>
      </c>
      <c r="AC4" s="4">
        <v>17.2</v>
      </c>
      <c r="AD4" s="4">
        <v>9.8000000000000007</v>
      </c>
      <c r="AE4" s="4">
        <v>12.9</v>
      </c>
      <c r="AF4" s="4">
        <v>20.100000000000001</v>
      </c>
      <c r="AG4" s="4">
        <v>17.899999999999999</v>
      </c>
      <c r="AI4" s="4">
        <f>SUM(C4:AG4)</f>
        <v>376.9</v>
      </c>
      <c r="AJ4" s="6">
        <f>AVERAGE(C4:AG4)</f>
        <v>12.158064516129032</v>
      </c>
      <c r="AK4" s="17"/>
    </row>
    <row r="5" spans="1:40" x14ac:dyDescent="0.25">
      <c r="A5" s="2" t="s">
        <v>16</v>
      </c>
      <c r="B5">
        <v>77348</v>
      </c>
      <c r="C5">
        <v>77352</v>
      </c>
      <c r="D5">
        <v>77363</v>
      </c>
      <c r="E5" s="16">
        <v>77378</v>
      </c>
      <c r="F5">
        <v>77395</v>
      </c>
      <c r="G5">
        <v>77396</v>
      </c>
      <c r="H5">
        <v>77407</v>
      </c>
      <c r="I5">
        <v>77411</v>
      </c>
      <c r="J5">
        <v>77417</v>
      </c>
      <c r="K5">
        <v>77423</v>
      </c>
      <c r="L5">
        <v>77425</v>
      </c>
      <c r="M5">
        <v>77433</v>
      </c>
      <c r="N5">
        <v>77440</v>
      </c>
      <c r="O5">
        <v>77442</v>
      </c>
      <c r="P5">
        <v>77447</v>
      </c>
      <c r="Q5">
        <v>77466</v>
      </c>
      <c r="R5">
        <v>77486</v>
      </c>
      <c r="S5">
        <v>77491</v>
      </c>
      <c r="T5">
        <v>77508</v>
      </c>
      <c r="U5">
        <v>77530</v>
      </c>
      <c r="V5">
        <v>77544</v>
      </c>
      <c r="W5">
        <v>77565</v>
      </c>
      <c r="X5">
        <v>77577</v>
      </c>
      <c r="Y5">
        <v>77591</v>
      </c>
      <c r="Z5">
        <v>77606</v>
      </c>
      <c r="AA5">
        <v>77630</v>
      </c>
      <c r="AB5">
        <v>77648</v>
      </c>
      <c r="AC5">
        <v>77666</v>
      </c>
      <c r="AD5">
        <v>77675</v>
      </c>
      <c r="AE5">
        <v>77688</v>
      </c>
      <c r="AF5">
        <v>77709</v>
      </c>
      <c r="AG5">
        <v>77727</v>
      </c>
      <c r="AI5">
        <f>MAX(C5:AG5)-B5</f>
        <v>379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1091" priority="16" stopIfTrue="1" operator="greaterThan">
      <formula>17</formula>
    </cfRule>
    <cfRule type="cellIs" dxfId="1090" priority="17" stopIfTrue="1" operator="between">
      <formula>10</formula>
      <formula>15</formula>
    </cfRule>
    <cfRule type="cellIs" dxfId="1089" priority="18" stopIfTrue="1" operator="between">
      <formula>15</formula>
      <formula>17</formula>
    </cfRule>
  </conditionalFormatting>
  <conditionalFormatting sqref="X4:AG4 E4:U4 C4">
    <cfRule type="cellIs" dxfId="1088" priority="19" stopIfTrue="1" operator="greaterThan">
      <formula>50</formula>
    </cfRule>
    <cfRule type="cellIs" dxfId="1087" priority="20" stopIfTrue="1" operator="between">
      <formula>25</formula>
      <formula>35</formula>
    </cfRule>
    <cfRule type="cellIs" dxfId="1086" priority="21" stopIfTrue="1" operator="between">
      <formula>35</formula>
      <formula>50</formula>
    </cfRule>
  </conditionalFormatting>
  <conditionalFormatting sqref="W4">
    <cfRule type="cellIs" dxfId="1085" priority="13" stopIfTrue="1" operator="greaterThan">
      <formula>50</formula>
    </cfRule>
    <cfRule type="cellIs" dxfId="1084" priority="14" stopIfTrue="1" operator="between">
      <formula>25</formula>
      <formula>35</formula>
    </cfRule>
    <cfRule type="cellIs" dxfId="1083" priority="15" stopIfTrue="1" operator="between">
      <formula>35</formula>
      <formula>50</formula>
    </cfRule>
  </conditionalFormatting>
  <conditionalFormatting sqref="V4">
    <cfRule type="cellIs" dxfId="1082" priority="7" stopIfTrue="1" operator="greaterThan">
      <formula>50</formula>
    </cfRule>
    <cfRule type="cellIs" dxfId="1081" priority="8" stopIfTrue="1" operator="between">
      <formula>25</formula>
      <formula>35</formula>
    </cfRule>
    <cfRule type="cellIs" dxfId="1080" priority="9" stopIfTrue="1" operator="between">
      <formula>35</formula>
      <formula>50</formula>
    </cfRule>
  </conditionalFormatting>
  <conditionalFormatting sqref="B4">
    <cfRule type="cellIs" dxfId="1079" priority="1" stopIfTrue="1" operator="greaterThan">
      <formula>50</formula>
    </cfRule>
    <cfRule type="cellIs" dxfId="1078" priority="2" stopIfTrue="1" operator="between">
      <formula>25</formula>
      <formula>35</formula>
    </cfRule>
    <cfRule type="cellIs" dxfId="1077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/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7.032</v>
      </c>
      <c r="C3" s="11">
        <v>0.69299999999999995</v>
      </c>
      <c r="D3" s="11">
        <v>2.72</v>
      </c>
      <c r="E3" s="11">
        <v>0.16900000000000001</v>
      </c>
      <c r="F3" s="11">
        <v>0.53800000000000003</v>
      </c>
      <c r="G3" s="11">
        <v>1.119</v>
      </c>
      <c r="H3" s="11">
        <v>1.66</v>
      </c>
      <c r="I3" s="11">
        <v>1.7989999999999999</v>
      </c>
      <c r="J3" s="11">
        <v>5.3079999999999998</v>
      </c>
      <c r="K3" s="11">
        <v>8.36</v>
      </c>
      <c r="L3" s="11">
        <v>7.306</v>
      </c>
      <c r="M3" s="11">
        <v>4.6219999999999999</v>
      </c>
      <c r="N3" s="11">
        <v>7.5039999999999996</v>
      </c>
      <c r="O3" s="11">
        <v>6.8470000000000004</v>
      </c>
      <c r="P3" s="11">
        <v>6.9409999999999998</v>
      </c>
      <c r="Q3" s="11">
        <v>6.9749999999999996</v>
      </c>
      <c r="R3" s="11">
        <v>7.0359999999999996</v>
      </c>
      <c r="S3" s="11">
        <v>7.077</v>
      </c>
      <c r="T3" s="11">
        <v>7.0469999999999997</v>
      </c>
      <c r="U3" s="11">
        <v>6.9189999999999996</v>
      </c>
      <c r="V3" s="11">
        <v>6.8090000000000002</v>
      </c>
      <c r="W3" s="11">
        <v>6.8310000000000004</v>
      </c>
      <c r="X3" s="11">
        <v>9.8279999999999994</v>
      </c>
      <c r="Y3" s="11">
        <v>7.5369999999999999</v>
      </c>
      <c r="Z3" s="11">
        <v>7.0970000000000004</v>
      </c>
      <c r="AA3" s="11">
        <v>7.133</v>
      </c>
      <c r="AB3" s="11">
        <v>7.2709999999999999</v>
      </c>
      <c r="AC3" s="11">
        <v>7.1890000000000001</v>
      </c>
      <c r="AD3" s="11">
        <v>8.298</v>
      </c>
      <c r="AE3" s="11"/>
      <c r="AF3" s="11"/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17.899999999999999</v>
      </c>
      <c r="C4" s="24">
        <v>2.6</v>
      </c>
      <c r="D4" s="4">
        <v>7.2</v>
      </c>
      <c r="E4" s="24">
        <v>0.7</v>
      </c>
      <c r="F4" s="24">
        <v>2.8</v>
      </c>
      <c r="G4" s="24">
        <v>5.9</v>
      </c>
      <c r="H4" s="24">
        <v>8.3000000000000007</v>
      </c>
      <c r="I4" s="24">
        <v>7.1</v>
      </c>
      <c r="J4" s="24">
        <v>24.4</v>
      </c>
      <c r="K4" s="25">
        <v>21.7</v>
      </c>
      <c r="L4" s="24">
        <v>14.8</v>
      </c>
      <c r="M4" s="25">
        <v>7.3</v>
      </c>
      <c r="N4" s="25">
        <v>30.4</v>
      </c>
      <c r="O4" s="25">
        <v>38.5</v>
      </c>
      <c r="P4" s="25">
        <v>39.1</v>
      </c>
      <c r="Q4" s="25">
        <v>40.1</v>
      </c>
      <c r="R4" s="24">
        <v>40.799999999999997</v>
      </c>
      <c r="S4" s="24">
        <v>41.5</v>
      </c>
      <c r="T4" s="24">
        <v>41.4</v>
      </c>
      <c r="U4" s="24">
        <v>39.4</v>
      </c>
      <c r="V4" s="24">
        <v>39.5</v>
      </c>
      <c r="W4" s="24">
        <v>40.299999999999997</v>
      </c>
      <c r="X4" s="24">
        <v>36.799999999999997</v>
      </c>
      <c r="Y4" s="24">
        <v>40.9</v>
      </c>
      <c r="Z4" s="4">
        <v>43.2</v>
      </c>
      <c r="AA4" s="4">
        <v>43.2</v>
      </c>
      <c r="AB4" s="4">
        <v>41.9</v>
      </c>
      <c r="AC4" s="4">
        <v>44.2</v>
      </c>
      <c r="AD4" s="4">
        <v>42</v>
      </c>
      <c r="AI4" s="4">
        <f>SUM(C4:AG4)</f>
        <v>786</v>
      </c>
      <c r="AJ4" s="6">
        <f>AVERAGE(C4:AG4)</f>
        <v>28.071428571428573</v>
      </c>
      <c r="AK4" s="17"/>
    </row>
    <row r="5" spans="1:40" x14ac:dyDescent="0.25">
      <c r="A5" s="2" t="s">
        <v>16</v>
      </c>
      <c r="B5">
        <v>77727</v>
      </c>
      <c r="C5">
        <v>77729</v>
      </c>
      <c r="D5">
        <v>77737</v>
      </c>
      <c r="E5" s="16">
        <v>77737</v>
      </c>
      <c r="F5">
        <v>77740</v>
      </c>
      <c r="G5">
        <v>77746</v>
      </c>
      <c r="H5">
        <v>77754</v>
      </c>
      <c r="I5">
        <v>77762</v>
      </c>
      <c r="J5">
        <v>77786</v>
      </c>
      <c r="K5">
        <v>77808</v>
      </c>
      <c r="L5">
        <v>77823</v>
      </c>
      <c r="M5">
        <v>77830</v>
      </c>
      <c r="N5">
        <v>77860</v>
      </c>
      <c r="O5">
        <v>77899</v>
      </c>
      <c r="P5">
        <v>77938</v>
      </c>
      <c r="Q5">
        <v>77978</v>
      </c>
      <c r="R5">
        <v>78019</v>
      </c>
      <c r="S5">
        <v>78061</v>
      </c>
      <c r="T5">
        <v>78102</v>
      </c>
      <c r="U5">
        <v>78141</v>
      </c>
      <c r="V5">
        <v>78181</v>
      </c>
      <c r="W5">
        <v>78221</v>
      </c>
      <c r="X5">
        <v>78258</v>
      </c>
      <c r="Y5">
        <v>78299</v>
      </c>
      <c r="Z5">
        <v>78342</v>
      </c>
      <c r="AA5">
        <v>78386</v>
      </c>
      <c r="AB5">
        <v>78428</v>
      </c>
      <c r="AC5">
        <v>78472</v>
      </c>
      <c r="AD5">
        <v>78514</v>
      </c>
      <c r="AI5">
        <f>MAX(C5:AG5)-B5</f>
        <v>787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1076" priority="16" stopIfTrue="1" operator="greaterThan">
      <formula>17</formula>
    </cfRule>
    <cfRule type="cellIs" dxfId="1075" priority="17" stopIfTrue="1" operator="between">
      <formula>10</formula>
      <formula>15</formula>
    </cfRule>
    <cfRule type="cellIs" dxfId="1074" priority="18" stopIfTrue="1" operator="between">
      <formula>15</formula>
      <formula>17</formula>
    </cfRule>
  </conditionalFormatting>
  <conditionalFormatting sqref="X4:AG4 E4:R4 C4 T4:U4">
    <cfRule type="cellIs" dxfId="1073" priority="19" stopIfTrue="1" operator="greaterThan">
      <formula>50</formula>
    </cfRule>
    <cfRule type="cellIs" dxfId="1072" priority="20" stopIfTrue="1" operator="between">
      <formula>25</formula>
      <formula>35</formula>
    </cfRule>
    <cfRule type="cellIs" dxfId="1071" priority="21" stopIfTrue="1" operator="between">
      <formula>35</formula>
      <formula>50</formula>
    </cfRule>
  </conditionalFormatting>
  <conditionalFormatting sqref="W4">
    <cfRule type="cellIs" dxfId="1070" priority="13" stopIfTrue="1" operator="greaterThan">
      <formula>50</formula>
    </cfRule>
    <cfRule type="cellIs" dxfId="1069" priority="14" stopIfTrue="1" operator="between">
      <formula>25</formula>
      <formula>35</formula>
    </cfRule>
    <cfRule type="cellIs" dxfId="1068" priority="15" stopIfTrue="1" operator="between">
      <formula>35</formula>
      <formula>50</formula>
    </cfRule>
  </conditionalFormatting>
  <conditionalFormatting sqref="V4">
    <cfRule type="cellIs" dxfId="1067" priority="10" stopIfTrue="1" operator="greaterThan">
      <formula>50</formula>
    </cfRule>
    <cfRule type="cellIs" dxfId="1066" priority="11" stopIfTrue="1" operator="between">
      <formula>25</formula>
      <formula>35</formula>
    </cfRule>
    <cfRule type="cellIs" dxfId="1065" priority="12" stopIfTrue="1" operator="between">
      <formula>35</formula>
      <formula>50</formula>
    </cfRule>
  </conditionalFormatting>
  <conditionalFormatting sqref="B4">
    <cfRule type="cellIs" dxfId="1064" priority="4" stopIfTrue="1" operator="greaterThan">
      <formula>50</formula>
    </cfRule>
    <cfRule type="cellIs" dxfId="1063" priority="5" stopIfTrue="1" operator="between">
      <formula>25</formula>
      <formula>35</formula>
    </cfRule>
    <cfRule type="cellIs" dxfId="1062" priority="6" stopIfTrue="1" operator="between">
      <formula>35</formula>
      <formula>50</formula>
    </cfRule>
  </conditionalFormatting>
  <conditionalFormatting sqref="S4">
    <cfRule type="cellIs" dxfId="1061" priority="1" stopIfTrue="1" operator="greaterThan">
      <formula>50</formula>
    </cfRule>
    <cfRule type="cellIs" dxfId="1060" priority="2" stopIfTrue="1" operator="between">
      <formula>25</formula>
      <formula>35</formula>
    </cfRule>
    <cfRule type="cellIs" dxfId="1059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/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8.298</v>
      </c>
      <c r="C3" s="11">
        <v>3.01</v>
      </c>
      <c r="D3" s="11">
        <v>4.9169999999999998</v>
      </c>
      <c r="E3" s="11">
        <v>8.4789999999999992</v>
      </c>
      <c r="F3" s="11">
        <v>8.6720000000000006</v>
      </c>
      <c r="G3" s="11">
        <v>9.7289999999999992</v>
      </c>
      <c r="H3" s="11">
        <v>8.9939999999999998</v>
      </c>
      <c r="I3" s="11">
        <v>10</v>
      </c>
      <c r="J3" s="11">
        <v>10</v>
      </c>
      <c r="K3" s="11">
        <v>3.1349999999999998</v>
      </c>
      <c r="L3" s="11">
        <v>9.0269999999999992</v>
      </c>
      <c r="M3" s="11">
        <v>10</v>
      </c>
      <c r="N3" s="11">
        <v>10</v>
      </c>
      <c r="O3" s="11">
        <v>10</v>
      </c>
      <c r="P3" s="11">
        <v>2.2679999999999998</v>
      </c>
      <c r="Q3" s="11">
        <v>5.76</v>
      </c>
      <c r="R3" s="11">
        <v>8.1760000000000002</v>
      </c>
      <c r="S3" s="11">
        <v>10</v>
      </c>
      <c r="T3" s="11">
        <v>10</v>
      </c>
      <c r="U3" s="11">
        <v>10</v>
      </c>
      <c r="V3" s="11">
        <v>8.6609999999999996</v>
      </c>
      <c r="W3" s="11">
        <v>8.4220000000000006</v>
      </c>
      <c r="X3" s="11">
        <v>8.407</v>
      </c>
      <c r="Y3" s="11">
        <v>8.2899999999999991</v>
      </c>
      <c r="Z3" s="11">
        <v>8.1630000000000003</v>
      </c>
      <c r="AA3" s="11">
        <v>10</v>
      </c>
      <c r="AB3" s="11">
        <v>10</v>
      </c>
      <c r="AC3" s="11">
        <v>8.9849999999999994</v>
      </c>
      <c r="AD3" s="11">
        <v>10</v>
      </c>
      <c r="AE3" s="11">
        <v>8.5180000000000007</v>
      </c>
      <c r="AF3" s="11">
        <v>8.359</v>
      </c>
      <c r="AG3" s="11">
        <v>8.6780000000000008</v>
      </c>
      <c r="AH3" s="11"/>
      <c r="AI3" s="11"/>
      <c r="AM3" s="5"/>
    </row>
    <row r="4" spans="1:40" s="4" customFormat="1" x14ac:dyDescent="0.25">
      <c r="A4" s="3" t="s">
        <v>7</v>
      </c>
      <c r="B4" s="4">
        <v>42</v>
      </c>
      <c r="C4" s="24">
        <v>8.8000000000000007</v>
      </c>
      <c r="D4" s="4">
        <v>24.9</v>
      </c>
      <c r="E4" s="24">
        <v>41.2</v>
      </c>
      <c r="F4" s="24">
        <v>12.5</v>
      </c>
      <c r="G4" s="24">
        <v>51</v>
      </c>
      <c r="H4" s="24">
        <v>29.5</v>
      </c>
      <c r="I4" s="24">
        <v>27.7</v>
      </c>
      <c r="J4" s="24">
        <v>26.3</v>
      </c>
      <c r="K4" s="25">
        <v>13.5</v>
      </c>
      <c r="L4" s="24">
        <v>25.2</v>
      </c>
      <c r="M4" s="25">
        <v>17</v>
      </c>
      <c r="N4" s="25">
        <v>41</v>
      </c>
      <c r="O4" s="25">
        <v>42.8</v>
      </c>
      <c r="P4" s="25">
        <v>11.7</v>
      </c>
      <c r="Q4" s="25">
        <v>16.2</v>
      </c>
      <c r="R4" s="24">
        <v>53.6</v>
      </c>
      <c r="S4" s="24">
        <v>40.6</v>
      </c>
      <c r="T4" s="24">
        <v>30.2</v>
      </c>
      <c r="U4" s="24">
        <v>38</v>
      </c>
      <c r="V4" s="24">
        <v>57.2</v>
      </c>
      <c r="W4" s="24">
        <v>55.7</v>
      </c>
      <c r="X4" s="24">
        <v>55.6</v>
      </c>
      <c r="Y4" s="24">
        <v>55.1</v>
      </c>
      <c r="Z4" s="4">
        <v>54.6</v>
      </c>
      <c r="AA4" s="4">
        <v>20.100000000000001</v>
      </c>
      <c r="AB4" s="4">
        <v>53.3</v>
      </c>
      <c r="AC4" s="4">
        <v>57</v>
      </c>
      <c r="AD4" s="4">
        <v>55.6</v>
      </c>
      <c r="AE4" s="4">
        <v>57.1</v>
      </c>
      <c r="AF4" s="4">
        <v>56.5</v>
      </c>
      <c r="AG4" s="4">
        <v>56.6</v>
      </c>
      <c r="AI4" s="4">
        <f>SUM(C4:AG4)</f>
        <v>1186.1000000000001</v>
      </c>
      <c r="AJ4" s="6">
        <f>AVERAGE(C4:AG4)</f>
        <v>38.261290322580649</v>
      </c>
      <c r="AK4" s="17"/>
    </row>
    <row r="5" spans="1:40" x14ac:dyDescent="0.25">
      <c r="A5" s="2" t="s">
        <v>16</v>
      </c>
      <c r="B5">
        <v>78514</v>
      </c>
      <c r="C5">
        <v>78523</v>
      </c>
      <c r="D5">
        <v>78548</v>
      </c>
      <c r="E5" s="16">
        <v>78589</v>
      </c>
      <c r="F5">
        <v>78601</v>
      </c>
      <c r="G5">
        <v>78652</v>
      </c>
      <c r="H5">
        <v>78682</v>
      </c>
      <c r="I5">
        <v>78710</v>
      </c>
      <c r="J5">
        <v>78736</v>
      </c>
      <c r="K5">
        <v>78750</v>
      </c>
      <c r="L5">
        <v>78775</v>
      </c>
      <c r="M5">
        <v>78792</v>
      </c>
      <c r="N5">
        <v>78833</v>
      </c>
      <c r="O5">
        <v>78876</v>
      </c>
      <c r="P5">
        <v>78888</v>
      </c>
      <c r="Q5">
        <v>78904</v>
      </c>
      <c r="R5">
        <v>78957</v>
      </c>
      <c r="S5">
        <v>78998</v>
      </c>
      <c r="T5">
        <v>79028</v>
      </c>
      <c r="U5">
        <v>79066</v>
      </c>
      <c r="V5">
        <v>79124</v>
      </c>
      <c r="W5">
        <v>79179</v>
      </c>
      <c r="X5">
        <v>79235</v>
      </c>
      <c r="Y5">
        <v>79290</v>
      </c>
      <c r="Z5">
        <v>79345</v>
      </c>
      <c r="AA5">
        <v>79365</v>
      </c>
      <c r="AB5">
        <v>79418</v>
      </c>
      <c r="AC5">
        <v>79475</v>
      </c>
      <c r="AD5">
        <v>79531</v>
      </c>
      <c r="AE5">
        <v>79588</v>
      </c>
      <c r="AF5">
        <v>79645</v>
      </c>
      <c r="AG5">
        <v>79701</v>
      </c>
      <c r="AI5">
        <f>MAX(C5:AG5)-B5</f>
        <v>1187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1058" priority="16" stopIfTrue="1" operator="greaterThan">
      <formula>17</formula>
    </cfRule>
    <cfRule type="cellIs" dxfId="1057" priority="17" stopIfTrue="1" operator="between">
      <formula>10</formula>
      <formula>15</formula>
    </cfRule>
    <cfRule type="cellIs" dxfId="1056" priority="18" stopIfTrue="1" operator="between">
      <formula>15</formula>
      <formula>17</formula>
    </cfRule>
  </conditionalFormatting>
  <conditionalFormatting sqref="X4:AG4 E4:R4 C4 T4:U4">
    <cfRule type="cellIs" dxfId="1055" priority="19" stopIfTrue="1" operator="greaterThan">
      <formula>50</formula>
    </cfRule>
    <cfRule type="cellIs" dxfId="1054" priority="20" stopIfTrue="1" operator="between">
      <formula>25</formula>
      <formula>35</formula>
    </cfRule>
    <cfRule type="cellIs" dxfId="1053" priority="21" stopIfTrue="1" operator="between">
      <formula>35</formula>
      <formula>50</formula>
    </cfRule>
  </conditionalFormatting>
  <conditionalFormatting sqref="W4">
    <cfRule type="cellIs" dxfId="1052" priority="13" stopIfTrue="1" operator="greaterThan">
      <formula>50</formula>
    </cfRule>
    <cfRule type="cellIs" dxfId="1051" priority="14" stopIfTrue="1" operator="between">
      <formula>25</formula>
      <formula>35</formula>
    </cfRule>
    <cfRule type="cellIs" dxfId="1050" priority="15" stopIfTrue="1" operator="between">
      <formula>35</formula>
      <formula>50</formula>
    </cfRule>
  </conditionalFormatting>
  <conditionalFormatting sqref="V4">
    <cfRule type="cellIs" dxfId="1049" priority="10" stopIfTrue="1" operator="greaterThan">
      <formula>50</formula>
    </cfRule>
    <cfRule type="cellIs" dxfId="1048" priority="11" stopIfTrue="1" operator="between">
      <formula>25</formula>
      <formula>35</formula>
    </cfRule>
    <cfRule type="cellIs" dxfId="1047" priority="12" stopIfTrue="1" operator="between">
      <formula>35</formula>
      <formula>50</formula>
    </cfRule>
  </conditionalFormatting>
  <conditionalFormatting sqref="S4">
    <cfRule type="cellIs" dxfId="1046" priority="4" stopIfTrue="1" operator="greaterThan">
      <formula>50</formula>
    </cfRule>
    <cfRule type="cellIs" dxfId="1045" priority="5" stopIfTrue="1" operator="between">
      <formula>25</formula>
      <formula>35</formula>
    </cfRule>
    <cfRule type="cellIs" dxfId="1044" priority="6" stopIfTrue="1" operator="between">
      <formula>35</formula>
      <formula>50</formula>
    </cfRule>
  </conditionalFormatting>
  <conditionalFormatting sqref="B4">
    <cfRule type="cellIs" dxfId="1043" priority="1" stopIfTrue="1" operator="greaterThan">
      <formula>50</formula>
    </cfRule>
    <cfRule type="cellIs" dxfId="1042" priority="2" stopIfTrue="1" operator="between">
      <formula>25</formula>
      <formula>35</formula>
    </cfRule>
    <cfRule type="cellIs" dxfId="1041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/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8.6780000000000008</v>
      </c>
      <c r="C3" s="11">
        <v>8.7159999999999993</v>
      </c>
      <c r="D3" s="11">
        <v>8.7119999999999997</v>
      </c>
      <c r="E3" s="11">
        <v>10</v>
      </c>
      <c r="F3" s="11">
        <v>0.14699999999999999</v>
      </c>
      <c r="G3" s="11">
        <v>10</v>
      </c>
      <c r="H3" s="11">
        <v>10</v>
      </c>
      <c r="I3" s="11">
        <v>2.274</v>
      </c>
      <c r="J3" s="11">
        <v>10</v>
      </c>
      <c r="K3" s="11">
        <v>9.9749999999999996</v>
      </c>
      <c r="L3" s="11">
        <v>10</v>
      </c>
      <c r="M3" s="11">
        <v>8.8989999999999991</v>
      </c>
      <c r="N3" s="11">
        <v>9.8559999999999999</v>
      </c>
      <c r="O3" s="11">
        <v>10</v>
      </c>
      <c r="P3" s="11">
        <v>8.7490000000000006</v>
      </c>
      <c r="Q3" s="11">
        <v>9.0069999999999997</v>
      </c>
      <c r="R3" s="11">
        <v>10</v>
      </c>
      <c r="S3" s="11">
        <v>10</v>
      </c>
      <c r="T3" s="11">
        <v>9.2319999999999993</v>
      </c>
      <c r="U3" s="11">
        <v>10</v>
      </c>
      <c r="V3" s="11">
        <v>8.76</v>
      </c>
      <c r="W3" s="11">
        <v>10</v>
      </c>
      <c r="X3" s="11">
        <v>8.6929999999999996</v>
      </c>
      <c r="Y3" s="11">
        <v>10</v>
      </c>
      <c r="Z3" s="11">
        <v>10</v>
      </c>
      <c r="AA3" s="11">
        <v>9.7680000000000007</v>
      </c>
      <c r="AB3" s="11">
        <v>9.0969999999999995</v>
      </c>
      <c r="AC3" s="11">
        <v>10</v>
      </c>
      <c r="AD3" s="11">
        <v>10</v>
      </c>
      <c r="AE3" s="11">
        <v>10</v>
      </c>
      <c r="AF3" s="11">
        <v>10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56.6</v>
      </c>
      <c r="C4" s="24">
        <v>52.2</v>
      </c>
      <c r="D4" s="4">
        <v>50.3</v>
      </c>
      <c r="E4" s="24">
        <v>30.9</v>
      </c>
      <c r="F4" s="24">
        <v>0.6</v>
      </c>
      <c r="G4" s="24">
        <v>27.5</v>
      </c>
      <c r="H4" s="24">
        <v>54.5</v>
      </c>
      <c r="I4" s="24">
        <v>10.7</v>
      </c>
      <c r="J4" s="24">
        <v>43.2</v>
      </c>
      <c r="K4" s="25">
        <v>57.3</v>
      </c>
      <c r="L4" s="24">
        <v>44.7</v>
      </c>
      <c r="M4" s="25">
        <v>27</v>
      </c>
      <c r="N4" s="25">
        <v>45.4</v>
      </c>
      <c r="O4" s="25">
        <v>36.6</v>
      </c>
      <c r="P4" s="25">
        <v>27.4</v>
      </c>
      <c r="Q4" s="25">
        <v>63.3</v>
      </c>
      <c r="R4" s="24">
        <v>43</v>
      </c>
      <c r="S4" s="24">
        <v>58.1</v>
      </c>
      <c r="T4" s="24">
        <v>61.3</v>
      </c>
      <c r="U4" s="24">
        <v>53</v>
      </c>
      <c r="V4" s="24">
        <v>62.3</v>
      </c>
      <c r="W4" s="24">
        <v>50.7</v>
      </c>
      <c r="X4" s="24">
        <v>60.8</v>
      </c>
      <c r="Y4" s="24">
        <v>49.3</v>
      </c>
      <c r="Z4" s="4">
        <v>41.7</v>
      </c>
      <c r="AA4" s="4">
        <v>52.7</v>
      </c>
      <c r="AB4" s="4">
        <v>32.299999999999997</v>
      </c>
      <c r="AC4" s="4">
        <v>38.6</v>
      </c>
      <c r="AD4" s="4">
        <v>36.1</v>
      </c>
      <c r="AE4" s="4">
        <v>44.9</v>
      </c>
      <c r="AF4" s="4">
        <v>45</v>
      </c>
      <c r="AI4" s="4">
        <f>SUM(C4:AG4)</f>
        <v>1301.3999999999996</v>
      </c>
      <c r="AJ4" s="6">
        <f>AVERAGE(C4:AG4)</f>
        <v>43.379999999999988</v>
      </c>
      <c r="AK4" s="17"/>
    </row>
    <row r="5" spans="1:40" x14ac:dyDescent="0.25">
      <c r="A5" s="2" t="s">
        <v>16</v>
      </c>
      <c r="B5">
        <v>79701</v>
      </c>
      <c r="C5">
        <v>79753</v>
      </c>
      <c r="D5">
        <v>79804</v>
      </c>
      <c r="E5" s="16">
        <v>79835</v>
      </c>
      <c r="F5">
        <v>79835</v>
      </c>
      <c r="G5">
        <v>79863</v>
      </c>
      <c r="H5">
        <v>79917</v>
      </c>
      <c r="I5">
        <v>79928</v>
      </c>
      <c r="J5">
        <v>79971</v>
      </c>
      <c r="K5">
        <v>80029</v>
      </c>
      <c r="L5">
        <v>80074</v>
      </c>
      <c r="M5">
        <v>80101</v>
      </c>
      <c r="N5">
        <v>80146</v>
      </c>
      <c r="O5">
        <v>80183</v>
      </c>
      <c r="P5">
        <v>80210</v>
      </c>
      <c r="Q5">
        <v>80273</v>
      </c>
      <c r="R5">
        <v>80316</v>
      </c>
      <c r="S5">
        <v>80375</v>
      </c>
      <c r="T5">
        <v>80436</v>
      </c>
      <c r="U5">
        <v>80489</v>
      </c>
      <c r="V5">
        <v>80551</v>
      </c>
      <c r="W5">
        <v>80602</v>
      </c>
      <c r="X5">
        <v>80663</v>
      </c>
      <c r="Y5">
        <v>80712</v>
      </c>
      <c r="Z5">
        <v>80754</v>
      </c>
      <c r="AA5">
        <v>80807</v>
      </c>
      <c r="AB5">
        <v>80839</v>
      </c>
      <c r="AC5">
        <v>80878</v>
      </c>
      <c r="AD5">
        <v>80914</v>
      </c>
      <c r="AE5">
        <v>80959</v>
      </c>
      <c r="AF5">
        <v>81004</v>
      </c>
      <c r="AI5">
        <f>MAX(C5:AG5)-B5</f>
        <v>1303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1040" priority="16" stopIfTrue="1" operator="greaterThan">
      <formula>17</formula>
    </cfRule>
    <cfRule type="cellIs" dxfId="1039" priority="17" stopIfTrue="1" operator="between">
      <formula>10</formula>
      <formula>15</formula>
    </cfRule>
    <cfRule type="cellIs" dxfId="1038" priority="18" stopIfTrue="1" operator="between">
      <formula>15</formula>
      <formula>17</formula>
    </cfRule>
  </conditionalFormatting>
  <conditionalFormatting sqref="X4:AG4 E4:R4 C4 T4:U4">
    <cfRule type="cellIs" dxfId="1037" priority="19" stopIfTrue="1" operator="greaterThan">
      <formula>50</formula>
    </cfRule>
    <cfRule type="cellIs" dxfId="1036" priority="20" stopIfTrue="1" operator="between">
      <formula>25</formula>
      <formula>35</formula>
    </cfRule>
    <cfRule type="cellIs" dxfId="1035" priority="21" stopIfTrue="1" operator="between">
      <formula>35</formula>
      <formula>50</formula>
    </cfRule>
  </conditionalFormatting>
  <conditionalFormatting sqref="W4">
    <cfRule type="cellIs" dxfId="1034" priority="13" stopIfTrue="1" operator="greaterThan">
      <formula>50</formula>
    </cfRule>
    <cfRule type="cellIs" dxfId="1033" priority="14" stopIfTrue="1" operator="between">
      <formula>25</formula>
      <formula>35</formula>
    </cfRule>
    <cfRule type="cellIs" dxfId="1032" priority="15" stopIfTrue="1" operator="between">
      <formula>35</formula>
      <formula>50</formula>
    </cfRule>
  </conditionalFormatting>
  <conditionalFormatting sqref="V4">
    <cfRule type="cellIs" dxfId="1031" priority="10" stopIfTrue="1" operator="greaterThan">
      <formula>50</formula>
    </cfRule>
    <cfRule type="cellIs" dxfId="1030" priority="11" stopIfTrue="1" operator="between">
      <formula>25</formula>
      <formula>35</formula>
    </cfRule>
    <cfRule type="cellIs" dxfId="1029" priority="12" stopIfTrue="1" operator="between">
      <formula>35</formula>
      <formula>50</formula>
    </cfRule>
  </conditionalFormatting>
  <conditionalFormatting sqref="S4">
    <cfRule type="cellIs" dxfId="1028" priority="7" stopIfTrue="1" operator="greaterThan">
      <formula>50</formula>
    </cfRule>
    <cfRule type="cellIs" dxfId="1027" priority="8" stopIfTrue="1" operator="between">
      <formula>25</formula>
      <formula>35</formula>
    </cfRule>
    <cfRule type="cellIs" dxfId="1026" priority="9" stopIfTrue="1" operator="between">
      <formula>35</formula>
      <formula>50</formula>
    </cfRule>
  </conditionalFormatting>
  <conditionalFormatting sqref="B4">
    <cfRule type="cellIs" dxfId="1025" priority="1" stopIfTrue="1" operator="greaterThan">
      <formula>50</formula>
    </cfRule>
    <cfRule type="cellIs" dxfId="1024" priority="2" stopIfTrue="1" operator="between">
      <formula>25</formula>
      <formula>35</formula>
    </cfRule>
    <cfRule type="cellIs" dxfId="1023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/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10</v>
      </c>
      <c r="C3" s="11">
        <v>9.1560000000000006</v>
      </c>
      <c r="D3" s="11">
        <v>10</v>
      </c>
      <c r="E3" s="11">
        <v>10</v>
      </c>
      <c r="F3" s="11">
        <v>10</v>
      </c>
      <c r="G3" s="11">
        <v>10</v>
      </c>
      <c r="H3" s="11">
        <v>10</v>
      </c>
      <c r="I3" s="11">
        <v>10</v>
      </c>
      <c r="J3" s="11">
        <v>3.1629999999999998</v>
      </c>
      <c r="K3" s="11">
        <v>10</v>
      </c>
      <c r="L3" s="11">
        <v>10</v>
      </c>
      <c r="M3" s="11">
        <v>10</v>
      </c>
      <c r="N3" s="11">
        <v>10</v>
      </c>
      <c r="O3" s="11">
        <v>10</v>
      </c>
      <c r="P3" s="11">
        <v>10</v>
      </c>
      <c r="Q3" s="11">
        <v>10</v>
      </c>
      <c r="R3" s="11">
        <v>10</v>
      </c>
      <c r="S3" s="11">
        <v>8.3460000000000001</v>
      </c>
      <c r="T3" s="11">
        <v>6.9489999999999998</v>
      </c>
      <c r="U3" s="11">
        <v>10</v>
      </c>
      <c r="V3" s="11">
        <v>3.03</v>
      </c>
      <c r="W3" s="11">
        <v>10</v>
      </c>
      <c r="X3" s="11">
        <v>10</v>
      </c>
      <c r="Y3" s="11">
        <v>9.2349999999999994</v>
      </c>
      <c r="Z3" s="11">
        <v>10</v>
      </c>
      <c r="AA3" s="11">
        <v>10</v>
      </c>
      <c r="AB3" s="11">
        <v>10</v>
      </c>
      <c r="AC3" s="11">
        <v>10</v>
      </c>
      <c r="AD3" s="11">
        <v>3.5019999999999998</v>
      </c>
      <c r="AE3" s="11">
        <v>10</v>
      </c>
      <c r="AF3" s="11">
        <v>10</v>
      </c>
      <c r="AG3" s="11">
        <v>9.1690000000000005</v>
      </c>
      <c r="AH3" s="11"/>
      <c r="AI3" s="11"/>
      <c r="AM3" s="5"/>
    </row>
    <row r="4" spans="1:40" s="4" customFormat="1" x14ac:dyDescent="0.25">
      <c r="A4" s="3" t="s">
        <v>7</v>
      </c>
      <c r="B4" s="4">
        <v>45</v>
      </c>
      <c r="C4" s="24">
        <v>66.2</v>
      </c>
      <c r="D4" s="4">
        <v>32.1</v>
      </c>
      <c r="E4" s="24">
        <v>36.6</v>
      </c>
      <c r="F4" s="24">
        <v>28.4</v>
      </c>
      <c r="G4" s="24">
        <v>32.5</v>
      </c>
      <c r="H4" s="24">
        <v>56.8</v>
      </c>
      <c r="I4" s="24">
        <v>64.2</v>
      </c>
      <c r="J4" s="24">
        <v>16.100000000000001</v>
      </c>
      <c r="K4" s="25">
        <v>45.1</v>
      </c>
      <c r="L4" s="24">
        <v>48.4</v>
      </c>
      <c r="M4" s="25">
        <v>32.6</v>
      </c>
      <c r="N4" s="25">
        <v>42.3</v>
      </c>
      <c r="O4" s="25">
        <v>49.1</v>
      </c>
      <c r="P4" s="25">
        <v>71.400000000000006</v>
      </c>
      <c r="Q4" s="25">
        <v>31.4</v>
      </c>
      <c r="R4" s="24">
        <v>60.7</v>
      </c>
      <c r="S4" s="24">
        <v>42.9</v>
      </c>
      <c r="T4" s="24">
        <v>37.200000000000003</v>
      </c>
      <c r="U4" s="24">
        <v>28.8</v>
      </c>
      <c r="V4" s="24">
        <v>14.5</v>
      </c>
      <c r="W4" s="24">
        <v>35.4</v>
      </c>
      <c r="X4" s="24">
        <v>63.2</v>
      </c>
      <c r="Y4" s="24">
        <v>67.8</v>
      </c>
      <c r="Z4" s="4">
        <v>61.2</v>
      </c>
      <c r="AA4" s="4">
        <v>42.7</v>
      </c>
      <c r="AB4" s="4">
        <v>35</v>
      </c>
      <c r="AC4" s="4">
        <v>53.6</v>
      </c>
      <c r="AD4" s="4">
        <v>15.4</v>
      </c>
      <c r="AE4" s="4">
        <v>34.4</v>
      </c>
      <c r="AF4" s="4">
        <v>67.8</v>
      </c>
      <c r="AG4" s="4">
        <v>69.599999999999994</v>
      </c>
      <c r="AI4" s="4">
        <f>SUM(C4:AG4)</f>
        <v>1383.4</v>
      </c>
      <c r="AJ4" s="6">
        <f>AVERAGE(C4:AG4)</f>
        <v>44.62580645161291</v>
      </c>
      <c r="AK4" s="17"/>
    </row>
    <row r="5" spans="1:40" x14ac:dyDescent="0.25">
      <c r="A5" s="2" t="s">
        <v>16</v>
      </c>
      <c r="B5">
        <v>81004</v>
      </c>
      <c r="C5">
        <v>81070</v>
      </c>
      <c r="D5">
        <v>81102</v>
      </c>
      <c r="E5" s="16">
        <v>81139</v>
      </c>
      <c r="F5">
        <v>81167</v>
      </c>
      <c r="G5">
        <v>81200</v>
      </c>
      <c r="H5">
        <v>81257</v>
      </c>
      <c r="I5">
        <v>81321</v>
      </c>
      <c r="J5">
        <v>81337</v>
      </c>
      <c r="K5">
        <v>81382</v>
      </c>
      <c r="L5">
        <v>81431</v>
      </c>
      <c r="M5">
        <v>81463</v>
      </c>
      <c r="N5">
        <v>81506</v>
      </c>
      <c r="O5">
        <v>81555</v>
      </c>
      <c r="P5">
        <v>81626</v>
      </c>
      <c r="Q5">
        <v>81658</v>
      </c>
      <c r="R5">
        <v>81718</v>
      </c>
      <c r="S5">
        <v>81761</v>
      </c>
      <c r="T5">
        <v>81799</v>
      </c>
      <c r="U5">
        <v>81827</v>
      </c>
      <c r="V5">
        <v>81842</v>
      </c>
      <c r="W5">
        <v>81877</v>
      </c>
      <c r="X5">
        <v>81941</v>
      </c>
      <c r="Y5">
        <v>82009</v>
      </c>
      <c r="Z5">
        <v>82070</v>
      </c>
      <c r="AA5">
        <v>82113</v>
      </c>
      <c r="AB5">
        <v>82148</v>
      </c>
      <c r="AC5">
        <v>82201</v>
      </c>
      <c r="AD5">
        <v>82217</v>
      </c>
      <c r="AE5">
        <v>82251</v>
      </c>
      <c r="AF5">
        <v>82319</v>
      </c>
      <c r="AG5">
        <v>82389</v>
      </c>
      <c r="AI5">
        <f>MAX(C5:AG5)-B5</f>
        <v>1385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1022" priority="16" stopIfTrue="1" operator="greaterThan">
      <formula>17</formula>
    </cfRule>
    <cfRule type="cellIs" dxfId="1021" priority="17" stopIfTrue="1" operator="between">
      <formula>10</formula>
      <formula>15</formula>
    </cfRule>
    <cfRule type="cellIs" dxfId="1020" priority="18" stopIfTrue="1" operator="between">
      <formula>15</formula>
      <formula>17</formula>
    </cfRule>
  </conditionalFormatting>
  <conditionalFormatting sqref="X4:AG4 E4:R4 C4 T4:U4">
    <cfRule type="cellIs" dxfId="1019" priority="19" stopIfTrue="1" operator="greaterThan">
      <formula>50</formula>
    </cfRule>
    <cfRule type="cellIs" dxfId="1018" priority="20" stopIfTrue="1" operator="between">
      <formula>25</formula>
      <formula>35</formula>
    </cfRule>
    <cfRule type="cellIs" dxfId="1017" priority="21" stopIfTrue="1" operator="between">
      <formula>35</formula>
      <formula>50</formula>
    </cfRule>
  </conditionalFormatting>
  <conditionalFormatting sqref="W4">
    <cfRule type="cellIs" dxfId="1016" priority="13" stopIfTrue="1" operator="greaterThan">
      <formula>50</formula>
    </cfRule>
    <cfRule type="cellIs" dxfId="1015" priority="14" stopIfTrue="1" operator="between">
      <formula>25</formula>
      <formula>35</formula>
    </cfRule>
    <cfRule type="cellIs" dxfId="1014" priority="15" stopIfTrue="1" operator="between">
      <formula>35</formula>
      <formula>50</formula>
    </cfRule>
  </conditionalFormatting>
  <conditionalFormatting sqref="V4">
    <cfRule type="cellIs" dxfId="1013" priority="10" stopIfTrue="1" operator="greaterThan">
      <formula>50</formula>
    </cfRule>
    <cfRule type="cellIs" dxfId="1012" priority="11" stopIfTrue="1" operator="between">
      <formula>25</formula>
      <formula>35</formula>
    </cfRule>
    <cfRule type="cellIs" dxfId="1011" priority="12" stopIfTrue="1" operator="between">
      <formula>35</formula>
      <formula>50</formula>
    </cfRule>
  </conditionalFormatting>
  <conditionalFormatting sqref="S4">
    <cfRule type="cellIs" dxfId="1010" priority="7" stopIfTrue="1" operator="greaterThan">
      <formula>50</formula>
    </cfRule>
    <cfRule type="cellIs" dxfId="1009" priority="8" stopIfTrue="1" operator="between">
      <formula>25</formula>
      <formula>35</formula>
    </cfRule>
    <cfRule type="cellIs" dxfId="1008" priority="9" stopIfTrue="1" operator="between">
      <formula>35</formula>
      <formula>50</formula>
    </cfRule>
  </conditionalFormatting>
  <conditionalFormatting sqref="B4">
    <cfRule type="cellIs" dxfId="1007" priority="1" stopIfTrue="1" operator="greaterThan">
      <formula>50</formula>
    </cfRule>
    <cfRule type="cellIs" dxfId="1006" priority="2" stopIfTrue="1" operator="between">
      <formula>25</formula>
      <formula>35</formula>
    </cfRule>
    <cfRule type="cellIs" dxfId="1005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/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9.1690000000000005</v>
      </c>
      <c r="C3" s="11">
        <v>8.9130000000000003</v>
      </c>
      <c r="D3" s="11">
        <v>8.7669999999999995</v>
      </c>
      <c r="E3" s="11">
        <v>9.5139999999999993</v>
      </c>
      <c r="F3" s="11">
        <v>8.4610000000000003</v>
      </c>
      <c r="G3" s="11">
        <v>10</v>
      </c>
      <c r="H3" s="11">
        <v>4.7949999999999999</v>
      </c>
      <c r="I3" s="11">
        <v>9.1180000000000003</v>
      </c>
      <c r="J3" s="11">
        <v>9.359</v>
      </c>
      <c r="K3" s="11">
        <v>4.242</v>
      </c>
      <c r="L3" s="11">
        <v>10</v>
      </c>
      <c r="M3" s="11">
        <v>10</v>
      </c>
      <c r="N3" s="11">
        <v>10</v>
      </c>
      <c r="O3" s="11">
        <v>9.5489999999999995</v>
      </c>
      <c r="P3" s="11">
        <v>9.4640000000000004</v>
      </c>
      <c r="Q3" s="11">
        <v>10</v>
      </c>
      <c r="R3" s="11">
        <v>10</v>
      </c>
      <c r="S3" s="11">
        <v>8.8840000000000003</v>
      </c>
      <c r="T3" s="11">
        <v>9.9600000000000009</v>
      </c>
      <c r="U3" s="11">
        <v>10</v>
      </c>
      <c r="V3" s="11">
        <v>10</v>
      </c>
      <c r="W3" s="11">
        <v>10</v>
      </c>
      <c r="X3" s="11">
        <v>5.9809999999999999</v>
      </c>
      <c r="Y3" s="11">
        <v>8.7769999999999992</v>
      </c>
      <c r="Z3" s="11">
        <v>8.7650000000000006</v>
      </c>
      <c r="AA3" s="11">
        <v>8.3409999999999993</v>
      </c>
      <c r="AB3" s="11">
        <v>8.1839999999999993</v>
      </c>
      <c r="AC3" s="11">
        <v>8.2859999999999996</v>
      </c>
      <c r="AD3" s="11">
        <v>8.3420000000000005</v>
      </c>
      <c r="AE3" s="11">
        <v>8.5510000000000002</v>
      </c>
      <c r="AF3" s="11">
        <v>8.2409999999999997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69.599999999999994</v>
      </c>
      <c r="C4" s="24">
        <v>68.400000000000006</v>
      </c>
      <c r="D4" s="4">
        <v>67.400000000000006</v>
      </c>
      <c r="E4" s="24">
        <v>54.3</v>
      </c>
      <c r="F4" s="24">
        <v>65.900000000000006</v>
      </c>
      <c r="G4" s="24">
        <v>58.8</v>
      </c>
      <c r="H4" s="24">
        <v>17.100000000000001</v>
      </c>
      <c r="I4" s="24">
        <v>61.2</v>
      </c>
      <c r="J4" s="24">
        <v>71.2</v>
      </c>
      <c r="K4" s="25">
        <v>17.3</v>
      </c>
      <c r="L4" s="24">
        <v>27.8</v>
      </c>
      <c r="M4" s="25">
        <v>31.6</v>
      </c>
      <c r="N4" s="25">
        <v>44.2</v>
      </c>
      <c r="O4" s="25">
        <v>70.099999999999994</v>
      </c>
      <c r="P4" s="25">
        <v>48.8</v>
      </c>
      <c r="Q4" s="25">
        <v>45.2</v>
      </c>
      <c r="R4" s="25">
        <v>66</v>
      </c>
      <c r="S4" s="24">
        <v>69.3</v>
      </c>
      <c r="T4" s="24">
        <v>54.9</v>
      </c>
      <c r="U4" s="24">
        <v>66.8</v>
      </c>
      <c r="V4" s="24">
        <v>45.3</v>
      </c>
      <c r="W4" s="24">
        <v>36.6</v>
      </c>
      <c r="X4" s="24">
        <v>39.799999999999997</v>
      </c>
      <c r="Y4" s="24">
        <v>68.3</v>
      </c>
      <c r="Z4" s="4">
        <v>66.7</v>
      </c>
      <c r="AA4" s="4">
        <v>63.5</v>
      </c>
      <c r="AB4" s="4">
        <v>63.4</v>
      </c>
      <c r="AC4" s="4">
        <v>64</v>
      </c>
      <c r="AD4" s="4">
        <v>64.400000000000006</v>
      </c>
      <c r="AE4" s="4">
        <v>66</v>
      </c>
      <c r="AF4" s="4">
        <v>65.099999999999994</v>
      </c>
      <c r="AI4" s="4">
        <f>SUM(C4:AG4)</f>
        <v>1649.3999999999999</v>
      </c>
      <c r="AJ4" s="6">
        <f>AVERAGE(C4:AG4)</f>
        <v>54.98</v>
      </c>
      <c r="AK4" s="17"/>
    </row>
    <row r="5" spans="1:40" x14ac:dyDescent="0.25">
      <c r="A5" s="2" t="s">
        <v>16</v>
      </c>
      <c r="B5">
        <v>82389</v>
      </c>
      <c r="C5">
        <v>82457</v>
      </c>
      <c r="D5">
        <v>82525</v>
      </c>
      <c r="E5" s="16">
        <v>82579</v>
      </c>
      <c r="F5">
        <v>82645</v>
      </c>
      <c r="G5">
        <v>82704</v>
      </c>
      <c r="H5">
        <v>82721</v>
      </c>
      <c r="I5">
        <v>82782</v>
      </c>
      <c r="J5">
        <v>82854</v>
      </c>
      <c r="K5">
        <v>82871</v>
      </c>
      <c r="L5">
        <v>82899</v>
      </c>
      <c r="M5">
        <v>82931</v>
      </c>
      <c r="N5">
        <v>82975</v>
      </c>
      <c r="O5">
        <v>83045</v>
      </c>
      <c r="P5">
        <v>83094</v>
      </c>
      <c r="Q5">
        <v>83139</v>
      </c>
      <c r="R5">
        <v>83205</v>
      </c>
      <c r="S5">
        <v>83275</v>
      </c>
      <c r="T5">
        <v>83330</v>
      </c>
      <c r="U5">
        <v>83397</v>
      </c>
      <c r="V5">
        <v>83442</v>
      </c>
      <c r="W5">
        <v>83479</v>
      </c>
      <c r="X5">
        <v>83519</v>
      </c>
      <c r="Y5">
        <v>83587</v>
      </c>
      <c r="Z5">
        <v>83654</v>
      </c>
      <c r="AA5">
        <v>83717</v>
      </c>
      <c r="AB5">
        <v>83781</v>
      </c>
      <c r="AC5">
        <v>83845</v>
      </c>
      <c r="AD5">
        <v>83910</v>
      </c>
      <c r="AE5">
        <v>83976</v>
      </c>
      <c r="AF5">
        <v>84041</v>
      </c>
      <c r="AI5">
        <f>MAX(C5:AG5)-B5</f>
        <v>1652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1004" priority="16" stopIfTrue="1" operator="greaterThan">
      <formula>17</formula>
    </cfRule>
    <cfRule type="cellIs" dxfId="1003" priority="17" stopIfTrue="1" operator="between">
      <formula>10</formula>
      <formula>15</formula>
    </cfRule>
    <cfRule type="cellIs" dxfId="1002" priority="18" stopIfTrue="1" operator="between">
      <formula>15</formula>
      <formula>17</formula>
    </cfRule>
  </conditionalFormatting>
  <conditionalFormatting sqref="X4:AG4 C4 T4:U4 E4:R4">
    <cfRule type="cellIs" dxfId="1001" priority="19" stopIfTrue="1" operator="greaterThan">
      <formula>50</formula>
    </cfRule>
    <cfRule type="cellIs" dxfId="1000" priority="20" stopIfTrue="1" operator="between">
      <formula>25</formula>
      <formula>35</formula>
    </cfRule>
    <cfRule type="cellIs" dxfId="999" priority="21" stopIfTrue="1" operator="between">
      <formula>35</formula>
      <formula>50</formula>
    </cfRule>
  </conditionalFormatting>
  <conditionalFormatting sqref="W4">
    <cfRule type="cellIs" dxfId="998" priority="13" stopIfTrue="1" operator="greaterThan">
      <formula>50</formula>
    </cfRule>
    <cfRule type="cellIs" dxfId="997" priority="14" stopIfTrue="1" operator="between">
      <formula>25</formula>
      <formula>35</formula>
    </cfRule>
    <cfRule type="cellIs" dxfId="996" priority="15" stopIfTrue="1" operator="between">
      <formula>35</formula>
      <formula>50</formula>
    </cfRule>
  </conditionalFormatting>
  <conditionalFormatting sqref="V4">
    <cfRule type="cellIs" dxfId="995" priority="10" stopIfTrue="1" operator="greaterThan">
      <formula>50</formula>
    </cfRule>
    <cfRule type="cellIs" dxfId="994" priority="11" stopIfTrue="1" operator="between">
      <formula>25</formula>
      <formula>35</formula>
    </cfRule>
    <cfRule type="cellIs" dxfId="993" priority="12" stopIfTrue="1" operator="between">
      <formula>35</formula>
      <formula>50</formula>
    </cfRule>
  </conditionalFormatting>
  <conditionalFormatting sqref="S4">
    <cfRule type="cellIs" dxfId="992" priority="7" stopIfTrue="1" operator="greaterThan">
      <formula>50</formula>
    </cfRule>
    <cfRule type="cellIs" dxfId="991" priority="8" stopIfTrue="1" operator="between">
      <formula>25</formula>
      <formula>35</formula>
    </cfRule>
    <cfRule type="cellIs" dxfId="990" priority="9" stopIfTrue="1" operator="between">
      <formula>35</formula>
      <formula>50</formula>
    </cfRule>
  </conditionalFormatting>
  <conditionalFormatting sqref="B4">
    <cfRule type="cellIs" dxfId="989" priority="1" stopIfTrue="1" operator="greaterThan">
      <formula>50</formula>
    </cfRule>
    <cfRule type="cellIs" dxfId="988" priority="2" stopIfTrue="1" operator="between">
      <formula>25</formula>
      <formula>35</formula>
    </cfRule>
    <cfRule type="cellIs" dxfId="987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/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8.2409999999999997</v>
      </c>
      <c r="C3" s="11">
        <v>8.1920000000000002</v>
      </c>
      <c r="D3" s="11">
        <v>10</v>
      </c>
      <c r="E3" s="11">
        <v>9.3279999999999994</v>
      </c>
      <c r="F3" s="11">
        <v>10</v>
      </c>
      <c r="G3" s="11">
        <v>8.952</v>
      </c>
      <c r="H3" s="11">
        <v>10</v>
      </c>
      <c r="I3" s="11">
        <v>10</v>
      </c>
      <c r="J3" s="11">
        <v>10</v>
      </c>
      <c r="K3" s="11">
        <v>10</v>
      </c>
      <c r="L3" s="11">
        <v>8.8279999999999994</v>
      </c>
      <c r="M3" s="11">
        <v>7.7060000000000004</v>
      </c>
      <c r="N3" s="11">
        <v>10</v>
      </c>
      <c r="O3" s="11">
        <v>10</v>
      </c>
      <c r="P3" s="11">
        <v>10</v>
      </c>
      <c r="Q3" s="11">
        <v>9.6750000000000007</v>
      </c>
      <c r="R3" s="11">
        <v>8.8680000000000003</v>
      </c>
      <c r="S3" s="11">
        <v>9.4369999999999994</v>
      </c>
      <c r="T3" s="11">
        <v>8.7279999999999998</v>
      </c>
      <c r="U3" s="11">
        <v>8.6020000000000003</v>
      </c>
      <c r="V3" s="11">
        <v>10</v>
      </c>
      <c r="W3" s="11">
        <v>10</v>
      </c>
      <c r="X3" s="11">
        <v>8.9179999999999993</v>
      </c>
      <c r="Y3" s="11">
        <v>8.1829999999999998</v>
      </c>
      <c r="Z3" s="11">
        <v>8.0350000000000001</v>
      </c>
      <c r="AA3" s="11">
        <v>7.9859999999999998</v>
      </c>
      <c r="AB3" s="11">
        <v>8.1379999999999999</v>
      </c>
      <c r="AC3" s="11">
        <v>10</v>
      </c>
      <c r="AD3" s="11">
        <v>2.4180000000000001</v>
      </c>
      <c r="AE3" s="11">
        <v>5.5819999999999999</v>
      </c>
      <c r="AF3" s="11">
        <v>8.5830000000000002</v>
      </c>
      <c r="AG3" s="11">
        <v>10</v>
      </c>
      <c r="AH3" s="11"/>
      <c r="AI3" s="11"/>
      <c r="AM3" s="5"/>
    </row>
    <row r="4" spans="1:40" s="4" customFormat="1" x14ac:dyDescent="0.25">
      <c r="A4" s="3" t="s">
        <v>7</v>
      </c>
      <c r="B4" s="4">
        <v>65.099999999999994</v>
      </c>
      <c r="C4" s="24">
        <v>61.5</v>
      </c>
      <c r="D4" s="4">
        <v>65.5</v>
      </c>
      <c r="E4" s="24">
        <v>53</v>
      </c>
      <c r="F4" s="24">
        <v>63.7</v>
      </c>
      <c r="G4" s="24">
        <v>63.8</v>
      </c>
      <c r="H4" s="24">
        <v>28.6</v>
      </c>
      <c r="I4" s="24">
        <v>55.4</v>
      </c>
      <c r="J4" s="24">
        <v>38</v>
      </c>
      <c r="K4" s="25">
        <v>49.7</v>
      </c>
      <c r="L4" s="24">
        <v>66.8</v>
      </c>
      <c r="M4" s="25">
        <v>32.700000000000003</v>
      </c>
      <c r="N4" s="25">
        <v>42.2</v>
      </c>
      <c r="O4" s="25">
        <v>58.8</v>
      </c>
      <c r="P4" s="25">
        <v>59.8</v>
      </c>
      <c r="Q4" s="25">
        <v>24.8</v>
      </c>
      <c r="R4" s="25">
        <v>66.099999999999994</v>
      </c>
      <c r="S4" s="24">
        <v>60.3</v>
      </c>
      <c r="T4" s="24">
        <v>62.4</v>
      </c>
      <c r="U4" s="24">
        <v>61.9</v>
      </c>
      <c r="V4" s="24">
        <v>53.1</v>
      </c>
      <c r="W4" s="24">
        <v>55.6</v>
      </c>
      <c r="X4" s="24">
        <v>59.6</v>
      </c>
      <c r="Y4" s="24">
        <v>60.8</v>
      </c>
      <c r="Z4" s="4">
        <v>60.3</v>
      </c>
      <c r="AA4" s="4">
        <v>60.2</v>
      </c>
      <c r="AB4" s="4">
        <v>55</v>
      </c>
      <c r="AC4" s="4">
        <v>42.3</v>
      </c>
      <c r="AD4" s="4">
        <v>13.3</v>
      </c>
      <c r="AE4" s="4">
        <v>31</v>
      </c>
      <c r="AF4" s="4">
        <v>63.1</v>
      </c>
      <c r="AG4" s="4">
        <v>45.6</v>
      </c>
      <c r="AI4" s="4">
        <f>SUM(C4:AG4)</f>
        <v>1614.8999999999994</v>
      </c>
      <c r="AJ4" s="6">
        <f>AVERAGE(C4:AG4)</f>
        <v>52.093548387096753</v>
      </c>
      <c r="AK4" s="17"/>
    </row>
    <row r="5" spans="1:40" x14ac:dyDescent="0.25">
      <c r="A5" s="2" t="s">
        <v>16</v>
      </c>
      <c r="B5">
        <v>84041</v>
      </c>
      <c r="C5">
        <v>84103</v>
      </c>
      <c r="D5">
        <v>84168</v>
      </c>
      <c r="E5" s="16">
        <v>84221</v>
      </c>
      <c r="F5">
        <v>84285</v>
      </c>
      <c r="G5">
        <v>84349</v>
      </c>
      <c r="H5">
        <v>84378</v>
      </c>
      <c r="I5">
        <v>84433</v>
      </c>
      <c r="J5">
        <v>84471</v>
      </c>
      <c r="K5">
        <v>84521</v>
      </c>
      <c r="L5">
        <v>84588</v>
      </c>
      <c r="M5">
        <v>84621</v>
      </c>
      <c r="N5">
        <v>84663</v>
      </c>
      <c r="O5">
        <v>84722</v>
      </c>
      <c r="P5">
        <v>84782</v>
      </c>
      <c r="Q5">
        <v>84807</v>
      </c>
      <c r="R5">
        <v>84873</v>
      </c>
      <c r="S5">
        <v>84933</v>
      </c>
      <c r="T5">
        <v>84996</v>
      </c>
      <c r="U5">
        <v>85058</v>
      </c>
      <c r="V5">
        <v>85111</v>
      </c>
      <c r="W5">
        <v>85167</v>
      </c>
      <c r="X5">
        <v>85226</v>
      </c>
      <c r="Y5">
        <v>85287</v>
      </c>
      <c r="Z5">
        <v>85348</v>
      </c>
      <c r="AA5">
        <v>85408</v>
      </c>
      <c r="AB5">
        <v>85463</v>
      </c>
      <c r="AC5">
        <v>85505</v>
      </c>
      <c r="AD5">
        <v>85519</v>
      </c>
      <c r="AE5">
        <v>85550</v>
      </c>
      <c r="AF5">
        <v>85613</v>
      </c>
      <c r="AG5">
        <v>85658</v>
      </c>
      <c r="AI5">
        <f>MAX(C5:AG5)-B5</f>
        <v>1617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986" priority="19" stopIfTrue="1" operator="greaterThan">
      <formula>17</formula>
    </cfRule>
    <cfRule type="cellIs" dxfId="985" priority="20" stopIfTrue="1" operator="between">
      <formula>10</formula>
      <formula>15</formula>
    </cfRule>
    <cfRule type="cellIs" dxfId="984" priority="21" stopIfTrue="1" operator="between">
      <formula>15</formula>
      <formula>17</formula>
    </cfRule>
  </conditionalFormatting>
  <conditionalFormatting sqref="Y4:AG4 C4 T4:U4 E4:R4">
    <cfRule type="cellIs" dxfId="983" priority="22" stopIfTrue="1" operator="greaterThan">
      <formula>50</formula>
    </cfRule>
    <cfRule type="cellIs" dxfId="982" priority="23" stopIfTrue="1" operator="between">
      <formula>25</formula>
      <formula>35</formula>
    </cfRule>
    <cfRule type="cellIs" dxfId="981" priority="24" stopIfTrue="1" operator="between">
      <formula>35</formula>
      <formula>50</formula>
    </cfRule>
  </conditionalFormatting>
  <conditionalFormatting sqref="W4">
    <cfRule type="cellIs" dxfId="980" priority="16" stopIfTrue="1" operator="greaterThan">
      <formula>50</formula>
    </cfRule>
    <cfRule type="cellIs" dxfId="979" priority="17" stopIfTrue="1" operator="between">
      <formula>25</formula>
      <formula>35</formula>
    </cfRule>
    <cfRule type="cellIs" dxfId="978" priority="18" stopIfTrue="1" operator="between">
      <formula>35</formula>
      <formula>50</formula>
    </cfRule>
  </conditionalFormatting>
  <conditionalFormatting sqref="V4">
    <cfRule type="cellIs" dxfId="977" priority="13" stopIfTrue="1" operator="greaterThan">
      <formula>50</formula>
    </cfRule>
    <cfRule type="cellIs" dxfId="976" priority="14" stopIfTrue="1" operator="between">
      <formula>25</formula>
      <formula>35</formula>
    </cfRule>
    <cfRule type="cellIs" dxfId="975" priority="15" stopIfTrue="1" operator="between">
      <formula>35</formula>
      <formula>50</formula>
    </cfRule>
  </conditionalFormatting>
  <conditionalFormatting sqref="S4">
    <cfRule type="cellIs" dxfId="974" priority="10" stopIfTrue="1" operator="greaterThan">
      <formula>50</formula>
    </cfRule>
    <cfRule type="cellIs" dxfId="973" priority="11" stopIfTrue="1" operator="between">
      <formula>25</formula>
      <formula>35</formula>
    </cfRule>
    <cfRule type="cellIs" dxfId="972" priority="12" stopIfTrue="1" operator="between">
      <formula>35</formula>
      <formula>50</formula>
    </cfRule>
  </conditionalFormatting>
  <conditionalFormatting sqref="B4">
    <cfRule type="cellIs" dxfId="971" priority="4" stopIfTrue="1" operator="greaterThan">
      <formula>50</formula>
    </cfRule>
    <cfRule type="cellIs" dxfId="970" priority="5" stopIfTrue="1" operator="between">
      <formula>25</formula>
      <formula>35</formula>
    </cfRule>
    <cfRule type="cellIs" dxfId="969" priority="6" stopIfTrue="1" operator="between">
      <formula>35</formula>
      <formula>50</formula>
    </cfRule>
  </conditionalFormatting>
  <conditionalFormatting sqref="X4">
    <cfRule type="cellIs" dxfId="968" priority="1" stopIfTrue="1" operator="greaterThan">
      <formula>50</formula>
    </cfRule>
    <cfRule type="cellIs" dxfId="967" priority="2" stopIfTrue="1" operator="between">
      <formula>25</formula>
      <formula>35</formula>
    </cfRule>
    <cfRule type="cellIs" dxfId="966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/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10</v>
      </c>
      <c r="C3" s="11">
        <v>8.6839999999999993</v>
      </c>
      <c r="D3" s="11">
        <v>10</v>
      </c>
      <c r="E3" s="11">
        <v>10</v>
      </c>
      <c r="F3" s="11">
        <v>8.375</v>
      </c>
      <c r="G3" s="11">
        <v>10</v>
      </c>
      <c r="H3" s="11">
        <v>10</v>
      </c>
      <c r="I3" s="11">
        <v>6.5330000000000004</v>
      </c>
      <c r="J3" s="11">
        <v>8.6760000000000002</v>
      </c>
      <c r="K3" s="11">
        <v>8.2100000000000009</v>
      </c>
      <c r="L3" s="11">
        <v>10</v>
      </c>
      <c r="M3" s="11">
        <v>9.91</v>
      </c>
      <c r="N3" s="11">
        <v>10</v>
      </c>
      <c r="O3" s="11">
        <v>10</v>
      </c>
      <c r="P3" s="11">
        <v>8.5980000000000008</v>
      </c>
      <c r="Q3" s="11">
        <v>10</v>
      </c>
      <c r="R3" s="11">
        <v>9.3249999999999993</v>
      </c>
      <c r="S3" s="11">
        <v>10</v>
      </c>
      <c r="T3" s="11">
        <v>8.3239999999999998</v>
      </c>
      <c r="U3" s="11">
        <v>10</v>
      </c>
      <c r="V3" s="11">
        <v>3.6709999999999998</v>
      </c>
      <c r="W3" s="11">
        <v>9.7200000000000006</v>
      </c>
      <c r="X3" s="11">
        <v>10</v>
      </c>
      <c r="Y3" s="11">
        <v>10</v>
      </c>
      <c r="Z3" s="11">
        <v>8.0679999999999996</v>
      </c>
      <c r="AA3" s="11">
        <v>8.1289999999999996</v>
      </c>
      <c r="AB3" s="11">
        <v>8.0879999999999992</v>
      </c>
      <c r="AC3" s="11">
        <v>8.0359999999999996</v>
      </c>
      <c r="AD3" s="11">
        <v>9.64</v>
      </c>
      <c r="AE3" s="11">
        <v>7.9359999999999999</v>
      </c>
      <c r="AF3" s="11">
        <v>7.7990000000000004</v>
      </c>
      <c r="AG3" s="11">
        <v>7.7770000000000001</v>
      </c>
      <c r="AH3" s="11"/>
      <c r="AI3" s="11"/>
      <c r="AM3" s="5"/>
    </row>
    <row r="4" spans="1:40" s="4" customFormat="1" x14ac:dyDescent="0.25">
      <c r="A4" s="3" t="s">
        <v>7</v>
      </c>
      <c r="B4" s="4">
        <v>45.6</v>
      </c>
      <c r="C4" s="24">
        <v>60.6</v>
      </c>
      <c r="D4" s="4">
        <v>39.1</v>
      </c>
      <c r="E4" s="24">
        <v>55.1</v>
      </c>
      <c r="F4" s="24">
        <v>60</v>
      </c>
      <c r="G4" s="24">
        <v>55.8</v>
      </c>
      <c r="H4" s="24">
        <v>37.200000000000003</v>
      </c>
      <c r="I4" s="24">
        <v>17.899999999999999</v>
      </c>
      <c r="J4" s="24">
        <v>58.4</v>
      </c>
      <c r="K4" s="25">
        <v>57.2</v>
      </c>
      <c r="L4" s="24">
        <v>24.8</v>
      </c>
      <c r="M4" s="25">
        <v>51.1</v>
      </c>
      <c r="N4" s="25">
        <v>25.8</v>
      </c>
      <c r="O4" s="25">
        <v>42</v>
      </c>
      <c r="P4" s="25">
        <v>58.6</v>
      </c>
      <c r="Q4" s="25">
        <v>49.8</v>
      </c>
      <c r="R4" s="25">
        <v>54.5</v>
      </c>
      <c r="S4" s="24">
        <v>39.1</v>
      </c>
      <c r="T4" s="24">
        <v>54.9</v>
      </c>
      <c r="U4" s="24">
        <v>31.3</v>
      </c>
      <c r="V4" s="24">
        <v>10.8</v>
      </c>
      <c r="W4" s="24">
        <v>29.6</v>
      </c>
      <c r="X4" s="24">
        <v>45.9</v>
      </c>
      <c r="Y4" s="24">
        <v>33.200000000000003</v>
      </c>
      <c r="Z4" s="4">
        <v>53.6</v>
      </c>
      <c r="AA4" s="4">
        <v>53.4</v>
      </c>
      <c r="AB4" s="4">
        <v>52.8</v>
      </c>
      <c r="AC4" s="4">
        <v>50.9</v>
      </c>
      <c r="AD4" s="4">
        <v>52.4</v>
      </c>
      <c r="AE4" s="4">
        <v>52.1</v>
      </c>
      <c r="AF4" s="4">
        <v>50.8</v>
      </c>
      <c r="AG4" s="4">
        <v>50.2</v>
      </c>
      <c r="AI4" s="4">
        <f>SUM(C4:AG4)</f>
        <v>1408.8999999999999</v>
      </c>
      <c r="AJ4" s="6">
        <f>AVERAGE(C4:AG4)</f>
        <v>45.448387096774191</v>
      </c>
      <c r="AK4" s="17"/>
    </row>
    <row r="5" spans="1:40" x14ac:dyDescent="0.25">
      <c r="A5" s="2" t="s">
        <v>16</v>
      </c>
      <c r="B5">
        <v>85658</v>
      </c>
      <c r="C5">
        <v>85719</v>
      </c>
      <c r="D5">
        <v>85758</v>
      </c>
      <c r="E5" s="16">
        <v>85813</v>
      </c>
      <c r="F5">
        <v>85873</v>
      </c>
      <c r="G5">
        <v>85929</v>
      </c>
      <c r="H5">
        <v>85966</v>
      </c>
      <c r="I5">
        <v>85984</v>
      </c>
      <c r="J5">
        <v>86043</v>
      </c>
      <c r="K5">
        <v>86100</v>
      </c>
      <c r="L5">
        <v>86125</v>
      </c>
      <c r="M5">
        <v>86176</v>
      </c>
      <c r="N5">
        <v>86202</v>
      </c>
      <c r="O5">
        <v>86244</v>
      </c>
      <c r="P5">
        <v>86303</v>
      </c>
      <c r="Q5">
        <v>86353</v>
      </c>
      <c r="R5">
        <v>86407</v>
      </c>
      <c r="S5">
        <v>86446</v>
      </c>
      <c r="T5">
        <v>86501</v>
      </c>
      <c r="U5">
        <v>86532</v>
      </c>
      <c r="V5">
        <v>86543</v>
      </c>
      <c r="W5">
        <v>86573</v>
      </c>
      <c r="X5">
        <v>86619</v>
      </c>
      <c r="Y5">
        <v>86652</v>
      </c>
      <c r="Z5">
        <v>86706</v>
      </c>
      <c r="AA5">
        <v>86759</v>
      </c>
      <c r="AB5">
        <v>86812</v>
      </c>
      <c r="AC5">
        <v>86863</v>
      </c>
      <c r="AD5">
        <v>86915</v>
      </c>
      <c r="AE5">
        <v>86967</v>
      </c>
      <c r="AF5">
        <v>87018</v>
      </c>
      <c r="AG5">
        <v>87069</v>
      </c>
      <c r="AI5">
        <f>MAX(C5:AG5)-B5</f>
        <v>1411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965" priority="19" stopIfTrue="1" operator="greaterThan">
      <formula>17</formula>
    </cfRule>
    <cfRule type="cellIs" dxfId="964" priority="20" stopIfTrue="1" operator="between">
      <formula>10</formula>
      <formula>15</formula>
    </cfRule>
    <cfRule type="cellIs" dxfId="963" priority="21" stopIfTrue="1" operator="between">
      <formula>15</formula>
      <formula>17</formula>
    </cfRule>
  </conditionalFormatting>
  <conditionalFormatting sqref="Y4:AG4 C4 T4:U4 E4:R4">
    <cfRule type="cellIs" dxfId="962" priority="22" stopIfTrue="1" operator="greaterThan">
      <formula>50</formula>
    </cfRule>
    <cfRule type="cellIs" dxfId="961" priority="23" stopIfTrue="1" operator="between">
      <formula>25</formula>
      <formula>35</formula>
    </cfRule>
    <cfRule type="cellIs" dxfId="960" priority="24" stopIfTrue="1" operator="between">
      <formula>35</formula>
      <formula>50</formula>
    </cfRule>
  </conditionalFormatting>
  <conditionalFormatting sqref="W4">
    <cfRule type="cellIs" dxfId="959" priority="16" stopIfTrue="1" operator="greaterThan">
      <formula>50</formula>
    </cfRule>
    <cfRule type="cellIs" dxfId="958" priority="17" stopIfTrue="1" operator="between">
      <formula>25</formula>
      <formula>35</formula>
    </cfRule>
    <cfRule type="cellIs" dxfId="957" priority="18" stopIfTrue="1" operator="between">
      <formula>35</formula>
      <formula>50</formula>
    </cfRule>
  </conditionalFormatting>
  <conditionalFormatting sqref="V4">
    <cfRule type="cellIs" dxfId="956" priority="13" stopIfTrue="1" operator="greaterThan">
      <formula>50</formula>
    </cfRule>
    <cfRule type="cellIs" dxfId="955" priority="14" stopIfTrue="1" operator="between">
      <formula>25</formula>
      <formula>35</formula>
    </cfRule>
    <cfRule type="cellIs" dxfId="954" priority="15" stopIfTrue="1" operator="between">
      <formula>35</formula>
      <formula>50</formula>
    </cfRule>
  </conditionalFormatting>
  <conditionalFormatting sqref="S4">
    <cfRule type="cellIs" dxfId="953" priority="10" stopIfTrue="1" operator="greaterThan">
      <formula>50</formula>
    </cfRule>
    <cfRule type="cellIs" dxfId="952" priority="11" stopIfTrue="1" operator="between">
      <formula>25</formula>
      <formula>35</formula>
    </cfRule>
    <cfRule type="cellIs" dxfId="951" priority="12" stopIfTrue="1" operator="between">
      <formula>35</formula>
      <formula>50</formula>
    </cfRule>
  </conditionalFormatting>
  <conditionalFormatting sqref="X4">
    <cfRule type="cellIs" dxfId="950" priority="4" stopIfTrue="1" operator="greaterThan">
      <formula>50</formula>
    </cfRule>
    <cfRule type="cellIs" dxfId="949" priority="5" stopIfTrue="1" operator="between">
      <formula>25</formula>
      <formula>35</formula>
    </cfRule>
    <cfRule type="cellIs" dxfId="948" priority="6" stopIfTrue="1" operator="between">
      <formula>35</formula>
      <formula>50</formula>
    </cfRule>
  </conditionalFormatting>
  <conditionalFormatting sqref="B4">
    <cfRule type="cellIs" dxfId="947" priority="1" stopIfTrue="1" operator="greaterThan">
      <formula>50</formula>
    </cfRule>
    <cfRule type="cellIs" dxfId="946" priority="2" stopIfTrue="1" operator="between">
      <formula>25</formula>
      <formula>35</formula>
    </cfRule>
    <cfRule type="cellIs" dxfId="945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7.7770000000000001</v>
      </c>
      <c r="C3" s="11">
        <v>10</v>
      </c>
      <c r="D3" s="11">
        <v>4.6319999999999997</v>
      </c>
      <c r="E3" s="11">
        <v>8.2349999999999994</v>
      </c>
      <c r="F3" s="11">
        <v>7.9930000000000003</v>
      </c>
      <c r="G3" s="11">
        <v>5.3959999999999999</v>
      </c>
      <c r="H3" s="11">
        <v>2.3980000000000001</v>
      </c>
      <c r="I3" s="11">
        <v>10</v>
      </c>
      <c r="J3" s="11">
        <v>10</v>
      </c>
      <c r="K3" s="11">
        <v>9.6920000000000002</v>
      </c>
      <c r="L3" s="11">
        <v>8.26</v>
      </c>
      <c r="M3" s="11">
        <v>10</v>
      </c>
      <c r="N3" s="11">
        <v>7.7839999999999998</v>
      </c>
      <c r="O3" s="11">
        <v>7.7510000000000003</v>
      </c>
      <c r="P3" s="11">
        <v>8.58</v>
      </c>
      <c r="Q3" s="11">
        <v>7.4169999999999998</v>
      </c>
      <c r="R3" s="11">
        <v>7.32</v>
      </c>
      <c r="S3" s="11">
        <v>7.9930000000000003</v>
      </c>
      <c r="T3" s="11">
        <v>9.1170000000000009</v>
      </c>
      <c r="U3" s="11">
        <v>10</v>
      </c>
      <c r="V3" s="11">
        <v>7.625</v>
      </c>
      <c r="W3" s="11">
        <v>7.343</v>
      </c>
      <c r="X3" s="11">
        <v>9.8930000000000007</v>
      </c>
      <c r="Y3" s="11">
        <v>10</v>
      </c>
      <c r="Z3" s="11">
        <v>10</v>
      </c>
      <c r="AA3" s="11">
        <v>10</v>
      </c>
      <c r="AB3" s="11">
        <v>10</v>
      </c>
      <c r="AC3" s="11">
        <v>9.5709999999999997</v>
      </c>
      <c r="AD3" s="11">
        <v>8.6859999999999999</v>
      </c>
      <c r="AE3" s="11">
        <v>7.3680000000000003</v>
      </c>
      <c r="AF3" s="11">
        <v>8.8620000000000001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50.2</v>
      </c>
      <c r="C4" s="24">
        <v>27.5</v>
      </c>
      <c r="D4" s="4">
        <v>15</v>
      </c>
      <c r="E4" s="24">
        <v>53</v>
      </c>
      <c r="F4" s="24">
        <v>51.5</v>
      </c>
      <c r="G4" s="24">
        <v>15.7</v>
      </c>
      <c r="H4" s="24">
        <v>11.1</v>
      </c>
      <c r="I4" s="24">
        <v>37.6</v>
      </c>
      <c r="J4" s="24">
        <v>21.7</v>
      </c>
      <c r="K4" s="25">
        <v>48.2</v>
      </c>
      <c r="L4" s="24">
        <v>44.1</v>
      </c>
      <c r="M4" s="25">
        <v>38.200000000000003</v>
      </c>
      <c r="N4" s="25">
        <v>49.6</v>
      </c>
      <c r="O4" s="25">
        <v>49</v>
      </c>
      <c r="P4" s="25">
        <v>49</v>
      </c>
      <c r="Q4" s="25">
        <v>47</v>
      </c>
      <c r="R4" s="25">
        <v>46.1</v>
      </c>
      <c r="S4" s="24">
        <v>47.1</v>
      </c>
      <c r="T4" s="24">
        <v>28.4</v>
      </c>
      <c r="U4" s="24">
        <v>47.4</v>
      </c>
      <c r="V4" s="24">
        <v>47.8</v>
      </c>
      <c r="W4" s="24">
        <v>46.6</v>
      </c>
      <c r="X4" s="24">
        <v>37.5</v>
      </c>
      <c r="Y4" s="24">
        <v>35.700000000000003</v>
      </c>
      <c r="Z4" s="4">
        <v>23.4</v>
      </c>
      <c r="AA4" s="4">
        <v>34.1</v>
      </c>
      <c r="AB4" s="4">
        <v>24.9</v>
      </c>
      <c r="AC4" s="4">
        <v>45.1</v>
      </c>
      <c r="AD4" s="4">
        <v>44.1</v>
      </c>
      <c r="AE4" s="4">
        <v>47</v>
      </c>
      <c r="AF4" s="4">
        <v>44.1</v>
      </c>
      <c r="AI4" s="4">
        <f>SUM(C4:AG4)</f>
        <v>1157.5</v>
      </c>
      <c r="AJ4" s="6">
        <f>AVERAGE(C4:AG4)</f>
        <v>38.583333333333336</v>
      </c>
      <c r="AK4" s="17"/>
    </row>
    <row r="5" spans="1:40" x14ac:dyDescent="0.25">
      <c r="A5" s="2" t="s">
        <v>16</v>
      </c>
      <c r="B5">
        <v>87069</v>
      </c>
      <c r="C5">
        <v>87096</v>
      </c>
      <c r="D5">
        <v>87111</v>
      </c>
      <c r="E5" s="16">
        <v>87164</v>
      </c>
      <c r="F5">
        <v>87216</v>
      </c>
      <c r="G5">
        <v>87231</v>
      </c>
      <c r="H5">
        <v>87243</v>
      </c>
      <c r="I5">
        <v>87280</v>
      </c>
      <c r="J5">
        <v>87302</v>
      </c>
      <c r="K5">
        <v>87350</v>
      </c>
      <c r="L5">
        <v>87394</v>
      </c>
      <c r="M5">
        <v>87433</v>
      </c>
      <c r="N5">
        <v>87482</v>
      </c>
      <c r="O5">
        <v>87531</v>
      </c>
      <c r="P5">
        <v>87580</v>
      </c>
      <c r="Q5">
        <v>87627</v>
      </c>
      <c r="R5">
        <v>87674</v>
      </c>
      <c r="S5">
        <v>87721</v>
      </c>
      <c r="T5">
        <v>87749</v>
      </c>
      <c r="U5">
        <v>87797</v>
      </c>
      <c r="V5">
        <v>87845</v>
      </c>
      <c r="W5">
        <v>87891</v>
      </c>
      <c r="X5">
        <v>87929</v>
      </c>
      <c r="Y5">
        <v>87964</v>
      </c>
      <c r="Z5">
        <v>87988</v>
      </c>
      <c r="AA5">
        <v>88022</v>
      </c>
      <c r="AB5">
        <v>88047</v>
      </c>
      <c r="AC5">
        <v>88092</v>
      </c>
      <c r="AD5">
        <v>88136</v>
      </c>
      <c r="AE5">
        <v>88183</v>
      </c>
      <c r="AF5">
        <v>88228</v>
      </c>
      <c r="AI5">
        <f>MAX(C5:AG5)-B5</f>
        <v>1159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944" priority="19" stopIfTrue="1" operator="greaterThan">
      <formula>17</formula>
    </cfRule>
    <cfRule type="cellIs" dxfId="943" priority="20" stopIfTrue="1" operator="between">
      <formula>10</formula>
      <formula>15</formula>
    </cfRule>
    <cfRule type="cellIs" dxfId="942" priority="21" stopIfTrue="1" operator="between">
      <formula>15</formula>
      <formula>17</formula>
    </cfRule>
  </conditionalFormatting>
  <conditionalFormatting sqref="Y4:AG4 C4 T4:U4 E4:R4">
    <cfRule type="cellIs" dxfId="941" priority="22" stopIfTrue="1" operator="greaterThan">
      <formula>50</formula>
    </cfRule>
    <cfRule type="cellIs" dxfId="940" priority="23" stopIfTrue="1" operator="between">
      <formula>25</formula>
      <formula>35</formula>
    </cfRule>
    <cfRule type="cellIs" dxfId="939" priority="24" stopIfTrue="1" operator="between">
      <formula>35</formula>
      <formula>50</formula>
    </cfRule>
  </conditionalFormatting>
  <conditionalFormatting sqref="W4">
    <cfRule type="cellIs" dxfId="938" priority="16" stopIfTrue="1" operator="greaterThan">
      <formula>50</formula>
    </cfRule>
    <cfRule type="cellIs" dxfId="937" priority="17" stopIfTrue="1" operator="between">
      <formula>25</formula>
      <formula>35</formula>
    </cfRule>
    <cfRule type="cellIs" dxfId="936" priority="18" stopIfTrue="1" operator="between">
      <formula>35</formula>
      <formula>50</formula>
    </cfRule>
  </conditionalFormatting>
  <conditionalFormatting sqref="V4">
    <cfRule type="cellIs" dxfId="935" priority="13" stopIfTrue="1" operator="greaterThan">
      <formula>50</formula>
    </cfRule>
    <cfRule type="cellIs" dxfId="934" priority="14" stopIfTrue="1" operator="between">
      <formula>25</formula>
      <formula>35</formula>
    </cfRule>
    <cfRule type="cellIs" dxfId="933" priority="15" stopIfTrue="1" operator="between">
      <formula>35</formula>
      <formula>50</formula>
    </cfRule>
  </conditionalFormatting>
  <conditionalFormatting sqref="S4">
    <cfRule type="cellIs" dxfId="932" priority="10" stopIfTrue="1" operator="greaterThan">
      <formula>50</formula>
    </cfRule>
    <cfRule type="cellIs" dxfId="931" priority="11" stopIfTrue="1" operator="between">
      <formula>25</formula>
      <formula>35</formula>
    </cfRule>
    <cfRule type="cellIs" dxfId="930" priority="12" stopIfTrue="1" operator="between">
      <formula>35</formula>
      <formula>50</formula>
    </cfRule>
  </conditionalFormatting>
  <conditionalFormatting sqref="X4">
    <cfRule type="cellIs" dxfId="929" priority="7" stopIfTrue="1" operator="greaterThan">
      <formula>50</formula>
    </cfRule>
    <cfRule type="cellIs" dxfId="928" priority="8" stopIfTrue="1" operator="between">
      <formula>25</formula>
      <formula>35</formula>
    </cfRule>
    <cfRule type="cellIs" dxfId="927" priority="9" stopIfTrue="1" operator="between">
      <formula>35</formula>
      <formula>50</formula>
    </cfRule>
  </conditionalFormatting>
  <conditionalFormatting sqref="B4">
    <cfRule type="cellIs" dxfId="926" priority="1" stopIfTrue="1" operator="greaterThan">
      <formula>50</formula>
    </cfRule>
    <cfRule type="cellIs" dxfId="925" priority="2" stopIfTrue="1" operator="between">
      <formula>25</formula>
      <formula>35</formula>
    </cfRule>
    <cfRule type="cellIs" dxfId="924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3.5546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A1" s="2" t="s">
        <v>0</v>
      </c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3.294</v>
      </c>
      <c r="C3" s="11">
        <v>3.1160000000000001</v>
      </c>
      <c r="D3" s="11">
        <v>4.95</v>
      </c>
      <c r="E3" s="11">
        <v>4.3460000000000001</v>
      </c>
      <c r="F3" s="11">
        <v>5.2370000000000001</v>
      </c>
      <c r="G3" s="11">
        <v>5.298</v>
      </c>
      <c r="H3" s="11">
        <v>4.6710000000000003</v>
      </c>
      <c r="I3" s="11">
        <v>1.7390000000000001</v>
      </c>
      <c r="J3" s="11">
        <v>4.5229999999999997</v>
      </c>
      <c r="K3" s="11">
        <v>3.964</v>
      </c>
      <c r="L3" s="11">
        <v>0.3</v>
      </c>
      <c r="M3" s="11">
        <v>0.95599999999999996</v>
      </c>
      <c r="N3" s="11">
        <v>5.3570000000000002</v>
      </c>
      <c r="O3" s="11">
        <v>6.7460000000000004</v>
      </c>
      <c r="P3" s="11">
        <v>0.79</v>
      </c>
      <c r="Q3" s="11">
        <v>1.7949999999999999</v>
      </c>
      <c r="R3" s="11">
        <v>7.14</v>
      </c>
      <c r="S3" s="11">
        <v>3.92</v>
      </c>
      <c r="T3" s="11">
        <v>5.6379999999999999</v>
      </c>
      <c r="U3" s="11">
        <v>5.5919999999999996</v>
      </c>
      <c r="V3" s="11">
        <v>5.1369999999999996</v>
      </c>
      <c r="W3" s="11">
        <v>1.4910000000000001</v>
      </c>
      <c r="X3" s="11">
        <v>6.9850000000000003</v>
      </c>
      <c r="Y3" s="11">
        <v>5.9770000000000003</v>
      </c>
      <c r="Z3" s="11">
        <v>2.117</v>
      </c>
      <c r="AA3" s="11">
        <v>3.0840000000000001</v>
      </c>
      <c r="AB3" s="11">
        <v>6.1909999999999998</v>
      </c>
      <c r="AC3" s="11">
        <v>5.4909999999999997</v>
      </c>
      <c r="AD3" s="11">
        <v>6.0510000000000002</v>
      </c>
      <c r="AE3" s="11">
        <v>2.044</v>
      </c>
      <c r="AF3" s="11">
        <v>3.9449999999999998</v>
      </c>
      <c r="AG3" s="11">
        <v>6.7759999999999998</v>
      </c>
      <c r="AH3" s="11"/>
      <c r="AI3" s="11"/>
      <c r="AM3" s="5"/>
    </row>
    <row r="4" spans="1:40" s="4" customFormat="1" x14ac:dyDescent="0.25">
      <c r="A4" s="3" t="s">
        <v>7</v>
      </c>
      <c r="B4" s="4">
        <v>14.3</v>
      </c>
      <c r="C4" s="4">
        <v>5.3</v>
      </c>
      <c r="D4" s="4">
        <v>11.5</v>
      </c>
      <c r="E4" s="4">
        <v>10.4</v>
      </c>
      <c r="F4" s="4">
        <v>8.1</v>
      </c>
      <c r="G4" s="4">
        <v>10.7</v>
      </c>
      <c r="H4" s="4">
        <v>12.9</v>
      </c>
      <c r="I4" s="23">
        <v>5.3</v>
      </c>
      <c r="J4" s="23">
        <v>12.6</v>
      </c>
      <c r="K4" s="23">
        <v>14.5</v>
      </c>
      <c r="L4" s="23">
        <v>1.1000000000000001</v>
      </c>
      <c r="M4" s="23">
        <v>2.9</v>
      </c>
      <c r="N4" s="23">
        <v>20.8</v>
      </c>
      <c r="O4" s="23">
        <v>14.7</v>
      </c>
      <c r="P4" s="23">
        <v>2.8</v>
      </c>
      <c r="Q4" s="23">
        <v>7.8</v>
      </c>
      <c r="R4" s="4">
        <v>11</v>
      </c>
      <c r="S4" s="4">
        <v>10.7</v>
      </c>
      <c r="T4" s="4">
        <v>23.7</v>
      </c>
      <c r="U4" s="4">
        <v>10.8</v>
      </c>
      <c r="V4" s="4">
        <v>10.5</v>
      </c>
      <c r="W4" s="4">
        <v>3.8</v>
      </c>
      <c r="X4" s="4">
        <v>24.5</v>
      </c>
      <c r="Y4" s="4">
        <v>26.2</v>
      </c>
      <c r="Z4" s="4">
        <v>7.9</v>
      </c>
      <c r="AA4" s="4">
        <v>6.8</v>
      </c>
      <c r="AB4" s="4">
        <v>26.6</v>
      </c>
      <c r="AC4" s="4">
        <v>15.6</v>
      </c>
      <c r="AD4" s="4">
        <v>16.399999999999999</v>
      </c>
      <c r="AE4" s="4">
        <v>6.7</v>
      </c>
      <c r="AF4" s="4">
        <v>9.6999999999999993</v>
      </c>
      <c r="AG4" s="4">
        <v>27</v>
      </c>
      <c r="AI4" s="4">
        <f>SUM(C4:AG4)</f>
        <v>379.3</v>
      </c>
      <c r="AJ4" s="6">
        <f>AVERAGE(C4:AG4)</f>
        <v>12.235483870967743</v>
      </c>
      <c r="AK4" s="17"/>
    </row>
    <row r="5" spans="1:40" x14ac:dyDescent="0.25">
      <c r="A5" s="2" t="s">
        <v>16</v>
      </c>
      <c r="B5">
        <v>6833</v>
      </c>
      <c r="C5">
        <v>6838</v>
      </c>
      <c r="D5">
        <v>6849</v>
      </c>
      <c r="E5">
        <v>6860</v>
      </c>
      <c r="F5">
        <v>6868</v>
      </c>
      <c r="G5">
        <v>6879</v>
      </c>
      <c r="H5">
        <v>6892</v>
      </c>
      <c r="I5">
        <v>6897</v>
      </c>
      <c r="J5">
        <v>6910</v>
      </c>
      <c r="K5">
        <v>6924</v>
      </c>
      <c r="L5">
        <v>6925</v>
      </c>
      <c r="M5">
        <v>6928</v>
      </c>
      <c r="N5">
        <v>6949</v>
      </c>
      <c r="O5">
        <v>6964</v>
      </c>
      <c r="P5">
        <v>6967</v>
      </c>
      <c r="Q5">
        <v>6975</v>
      </c>
      <c r="R5">
        <v>6986</v>
      </c>
      <c r="S5">
        <v>6997</v>
      </c>
      <c r="T5">
        <v>7020</v>
      </c>
      <c r="U5">
        <v>7031</v>
      </c>
      <c r="V5">
        <v>7042</v>
      </c>
      <c r="W5">
        <v>7046</v>
      </c>
      <c r="X5">
        <v>7070</v>
      </c>
      <c r="Y5">
        <v>7096</v>
      </c>
      <c r="Z5">
        <v>7104</v>
      </c>
      <c r="AA5">
        <v>7111</v>
      </c>
      <c r="AB5">
        <v>7138</v>
      </c>
      <c r="AC5">
        <v>7153</v>
      </c>
      <c r="AD5">
        <v>7170</v>
      </c>
      <c r="AE5">
        <v>7177</v>
      </c>
      <c r="AF5">
        <v>7186</v>
      </c>
      <c r="AG5">
        <v>7213</v>
      </c>
      <c r="AI5">
        <f>MAX(C5:AG5)-B5</f>
        <v>380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phoneticPr fontId="1" type="noConversion"/>
  <conditionalFormatting sqref="B6:AG6">
    <cfRule type="cellIs" dxfId="1562" priority="1" stopIfTrue="1" operator="greaterThan">
      <formula>17</formula>
    </cfRule>
    <cfRule type="cellIs" dxfId="1561" priority="2" stopIfTrue="1" operator="between">
      <formula>10</formula>
      <formula>15</formula>
    </cfRule>
    <cfRule type="cellIs" dxfId="1560" priority="3" stopIfTrue="1" operator="between">
      <formula>15</formula>
      <formula>17</formula>
    </cfRule>
  </conditionalFormatting>
  <conditionalFormatting sqref="B4:AG4">
    <cfRule type="cellIs" dxfId="1559" priority="4" stopIfTrue="1" operator="greaterThan">
      <formula>50</formula>
    </cfRule>
    <cfRule type="cellIs" dxfId="1558" priority="5" stopIfTrue="1" operator="between">
      <formula>25</formula>
      <formula>35</formula>
    </cfRule>
    <cfRule type="cellIs" dxfId="1557" priority="6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8.8620000000000001</v>
      </c>
      <c r="C3" s="11">
        <v>7.2389999999999999</v>
      </c>
      <c r="D3" s="11">
        <v>10</v>
      </c>
      <c r="E3" s="11">
        <v>7.9589999999999996</v>
      </c>
      <c r="F3" s="11">
        <v>3.0579999999999998</v>
      </c>
      <c r="G3" s="11">
        <v>7.0060000000000002</v>
      </c>
      <c r="H3" s="11">
        <v>7.1740000000000004</v>
      </c>
      <c r="I3" s="11">
        <v>9.7210000000000001</v>
      </c>
      <c r="J3" s="11">
        <v>8.4719999999999995</v>
      </c>
      <c r="K3" s="11">
        <v>4.0659999999999998</v>
      </c>
      <c r="L3" s="11">
        <v>10</v>
      </c>
      <c r="M3" s="11">
        <v>7.1559999999999997</v>
      </c>
      <c r="N3" s="11">
        <v>7.8540000000000001</v>
      </c>
      <c r="O3" s="11">
        <v>7.2869999999999999</v>
      </c>
      <c r="P3" s="11">
        <v>6.54</v>
      </c>
      <c r="Q3" s="11">
        <v>1.786</v>
      </c>
      <c r="R3" s="11">
        <v>6.585</v>
      </c>
      <c r="S3" s="11">
        <v>9.2759999999999998</v>
      </c>
      <c r="T3" s="11">
        <v>7.319</v>
      </c>
      <c r="U3" s="11">
        <v>8.7870000000000008</v>
      </c>
      <c r="V3" s="11">
        <v>5.7560000000000002</v>
      </c>
      <c r="W3" s="11">
        <v>2.956</v>
      </c>
      <c r="X3" s="11">
        <v>2.3410000000000002</v>
      </c>
      <c r="Y3" s="11">
        <v>7.1189999999999998</v>
      </c>
      <c r="Z3" s="11">
        <v>6.3630000000000004</v>
      </c>
      <c r="AA3" s="11">
        <v>7.0469999999999997</v>
      </c>
      <c r="AB3" s="11">
        <v>5.2610000000000001</v>
      </c>
      <c r="AC3" s="11">
        <v>5.4450000000000003</v>
      </c>
      <c r="AD3" s="11">
        <v>3.0209999999999999</v>
      </c>
      <c r="AE3" s="11">
        <v>2.2269999999999999</v>
      </c>
      <c r="AF3" s="11">
        <v>3.2429999999999999</v>
      </c>
      <c r="AG3" s="11">
        <v>1.958</v>
      </c>
      <c r="AH3" s="11"/>
      <c r="AI3" s="11"/>
      <c r="AM3" s="5"/>
    </row>
    <row r="4" spans="1:40" s="4" customFormat="1" x14ac:dyDescent="0.25">
      <c r="A4" s="3" t="s">
        <v>7</v>
      </c>
      <c r="B4" s="4">
        <v>44.1</v>
      </c>
      <c r="C4" s="24">
        <v>44.8</v>
      </c>
      <c r="D4" s="4">
        <v>23.5</v>
      </c>
      <c r="E4" s="24">
        <v>46.6</v>
      </c>
      <c r="F4" s="24">
        <v>9.5</v>
      </c>
      <c r="G4" s="24">
        <v>21.1</v>
      </c>
      <c r="H4" s="24">
        <v>16.399999999999999</v>
      </c>
      <c r="I4" s="24">
        <v>31.3</v>
      </c>
      <c r="J4" s="24">
        <v>25</v>
      </c>
      <c r="K4" s="25">
        <v>6.8</v>
      </c>
      <c r="L4" s="24">
        <v>32.5</v>
      </c>
      <c r="M4" s="25">
        <v>42.9</v>
      </c>
      <c r="N4" s="25">
        <v>28.9</v>
      </c>
      <c r="O4" s="25">
        <v>36.6</v>
      </c>
      <c r="P4" s="25">
        <v>39.4</v>
      </c>
      <c r="Q4" s="25">
        <v>5.2</v>
      </c>
      <c r="R4" s="25">
        <v>38.9</v>
      </c>
      <c r="S4" s="24">
        <v>30.9</v>
      </c>
      <c r="T4" s="24">
        <v>19.2</v>
      </c>
      <c r="U4" s="24">
        <v>18.899999999999999</v>
      </c>
      <c r="V4" s="24">
        <v>17.5</v>
      </c>
      <c r="W4" s="24">
        <v>7.1</v>
      </c>
      <c r="X4" s="24">
        <v>10</v>
      </c>
      <c r="Y4" s="24">
        <v>18.7</v>
      </c>
      <c r="Z4" s="4">
        <v>19.5</v>
      </c>
      <c r="AA4" s="4">
        <v>25.7</v>
      </c>
      <c r="AB4" s="4">
        <v>30.3</v>
      </c>
      <c r="AC4" s="4">
        <v>24.7</v>
      </c>
      <c r="AD4" s="4">
        <v>9.5</v>
      </c>
      <c r="AE4" s="4">
        <v>7.4</v>
      </c>
      <c r="AF4" s="4">
        <v>9</v>
      </c>
      <c r="AG4" s="4">
        <v>8.5</v>
      </c>
      <c r="AI4" s="4">
        <f>SUM(C4:AG4)</f>
        <v>706.3</v>
      </c>
      <c r="AJ4" s="6">
        <f>AVERAGE(C4:AG4)</f>
        <v>22.783870967741933</v>
      </c>
      <c r="AK4" s="17"/>
    </row>
    <row r="5" spans="1:40" x14ac:dyDescent="0.25">
      <c r="A5" s="2" t="s">
        <v>16</v>
      </c>
      <c r="B5">
        <v>88228</v>
      </c>
      <c r="C5">
        <v>88272</v>
      </c>
      <c r="D5">
        <v>88296</v>
      </c>
      <c r="E5" s="16">
        <v>88343</v>
      </c>
      <c r="F5">
        <v>88352</v>
      </c>
      <c r="G5">
        <v>88373</v>
      </c>
      <c r="H5">
        <v>88390</v>
      </c>
      <c r="I5">
        <v>88421</v>
      </c>
      <c r="J5">
        <v>88446</v>
      </c>
      <c r="K5">
        <v>88453</v>
      </c>
      <c r="L5">
        <v>88485</v>
      </c>
      <c r="M5">
        <v>88528</v>
      </c>
      <c r="N5">
        <v>88557</v>
      </c>
      <c r="O5">
        <v>88594</v>
      </c>
      <c r="P5">
        <v>88634</v>
      </c>
      <c r="Q5">
        <v>88639</v>
      </c>
      <c r="R5">
        <v>88678</v>
      </c>
      <c r="S5">
        <v>88709</v>
      </c>
      <c r="T5">
        <v>88728</v>
      </c>
      <c r="U5">
        <v>88747</v>
      </c>
      <c r="V5">
        <v>88764</v>
      </c>
      <c r="W5">
        <v>88772</v>
      </c>
      <c r="X5">
        <v>88782</v>
      </c>
      <c r="Y5">
        <v>88800</v>
      </c>
      <c r="Z5">
        <v>88820</v>
      </c>
      <c r="AA5">
        <v>88846</v>
      </c>
      <c r="AB5">
        <v>88876</v>
      </c>
      <c r="AC5">
        <v>88901</v>
      </c>
      <c r="AD5">
        <v>88910</v>
      </c>
      <c r="AE5">
        <v>88918</v>
      </c>
      <c r="AF5">
        <v>88927</v>
      </c>
      <c r="AG5">
        <v>88935</v>
      </c>
      <c r="AI5">
        <f>MAX(C5:AG5)-B5</f>
        <v>707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923" priority="22" stopIfTrue="1" operator="greaterThan">
      <formula>17</formula>
    </cfRule>
    <cfRule type="cellIs" dxfId="922" priority="23" stopIfTrue="1" operator="between">
      <formula>10</formula>
      <formula>15</formula>
    </cfRule>
    <cfRule type="cellIs" dxfId="921" priority="24" stopIfTrue="1" operator="between">
      <formula>15</formula>
      <formula>17</formula>
    </cfRule>
  </conditionalFormatting>
  <conditionalFormatting sqref="Y4:AG4 C4 T4:U4 E4:N4 P4:R4">
    <cfRule type="cellIs" dxfId="920" priority="25" stopIfTrue="1" operator="greaterThan">
      <formula>50</formula>
    </cfRule>
    <cfRule type="cellIs" dxfId="919" priority="26" stopIfTrue="1" operator="between">
      <formula>25</formula>
      <formula>35</formula>
    </cfRule>
    <cfRule type="cellIs" dxfId="918" priority="27" stopIfTrue="1" operator="between">
      <formula>35</formula>
      <formula>50</formula>
    </cfRule>
  </conditionalFormatting>
  <conditionalFormatting sqref="W4">
    <cfRule type="cellIs" dxfId="917" priority="19" stopIfTrue="1" operator="greaterThan">
      <formula>50</formula>
    </cfRule>
    <cfRule type="cellIs" dxfId="916" priority="20" stopIfTrue="1" operator="between">
      <formula>25</formula>
      <formula>35</formula>
    </cfRule>
    <cfRule type="cellIs" dxfId="915" priority="21" stopIfTrue="1" operator="between">
      <formula>35</formula>
      <formula>50</formula>
    </cfRule>
  </conditionalFormatting>
  <conditionalFormatting sqref="V4">
    <cfRule type="cellIs" dxfId="914" priority="16" stopIfTrue="1" operator="greaterThan">
      <formula>50</formula>
    </cfRule>
    <cfRule type="cellIs" dxfId="913" priority="17" stopIfTrue="1" operator="between">
      <formula>25</formula>
      <formula>35</formula>
    </cfRule>
    <cfRule type="cellIs" dxfId="912" priority="18" stopIfTrue="1" operator="between">
      <formula>35</formula>
      <formula>50</formula>
    </cfRule>
  </conditionalFormatting>
  <conditionalFormatting sqref="S4">
    <cfRule type="cellIs" dxfId="911" priority="13" stopIfTrue="1" operator="greaterThan">
      <formula>50</formula>
    </cfRule>
    <cfRule type="cellIs" dxfId="910" priority="14" stopIfTrue="1" operator="between">
      <formula>25</formula>
      <formula>35</formula>
    </cfRule>
    <cfRule type="cellIs" dxfId="909" priority="15" stopIfTrue="1" operator="between">
      <formula>35</formula>
      <formula>50</formula>
    </cfRule>
  </conditionalFormatting>
  <conditionalFormatting sqref="X4">
    <cfRule type="cellIs" dxfId="908" priority="10" stopIfTrue="1" operator="greaterThan">
      <formula>50</formula>
    </cfRule>
    <cfRule type="cellIs" dxfId="907" priority="11" stopIfTrue="1" operator="between">
      <formula>25</formula>
      <formula>35</formula>
    </cfRule>
    <cfRule type="cellIs" dxfId="906" priority="12" stopIfTrue="1" operator="between">
      <formula>35</formula>
      <formula>50</formula>
    </cfRule>
  </conditionalFormatting>
  <conditionalFormatting sqref="B4">
    <cfRule type="cellIs" dxfId="905" priority="4" stopIfTrue="1" operator="greaterThan">
      <formula>50</formula>
    </cfRule>
    <cfRule type="cellIs" dxfId="904" priority="5" stopIfTrue="1" operator="between">
      <formula>25</formula>
      <formula>35</formula>
    </cfRule>
    <cfRule type="cellIs" dxfId="903" priority="6" stopIfTrue="1" operator="between">
      <formula>35</formula>
      <formula>50</formula>
    </cfRule>
  </conditionalFormatting>
  <conditionalFormatting sqref="O4">
    <cfRule type="cellIs" dxfId="902" priority="1" stopIfTrue="1" operator="greaterThan">
      <formula>50</formula>
    </cfRule>
    <cfRule type="cellIs" dxfId="901" priority="2" stopIfTrue="1" operator="between">
      <formula>25</formula>
      <formula>35</formula>
    </cfRule>
    <cfRule type="cellIs" dxfId="900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1.958</v>
      </c>
      <c r="C3" s="11">
        <v>2.9929999999999999</v>
      </c>
      <c r="D3" s="11">
        <v>6.6340000000000003</v>
      </c>
      <c r="E3" s="11">
        <v>2.536</v>
      </c>
      <c r="F3" s="11">
        <v>7.4530000000000003</v>
      </c>
      <c r="G3" s="11">
        <v>6.8520000000000003</v>
      </c>
      <c r="H3" s="11">
        <v>6.2510000000000003</v>
      </c>
      <c r="I3" s="11">
        <v>2.0339999999999998</v>
      </c>
      <c r="J3" s="11">
        <v>1.242</v>
      </c>
      <c r="K3" s="11">
        <v>6.9450000000000003</v>
      </c>
      <c r="L3" s="11">
        <v>5.6619999999999999</v>
      </c>
      <c r="M3" s="11">
        <v>6.7640000000000002</v>
      </c>
      <c r="N3" s="11">
        <v>4.383</v>
      </c>
      <c r="O3" s="11">
        <v>6.2480000000000002</v>
      </c>
      <c r="P3" s="11">
        <v>1.9670000000000001</v>
      </c>
      <c r="Q3" s="11">
        <v>2.69</v>
      </c>
      <c r="R3" s="11">
        <v>6.7110000000000003</v>
      </c>
      <c r="S3" s="11">
        <v>0.85799999999999998</v>
      </c>
      <c r="T3" s="11">
        <v>6.2930000000000001</v>
      </c>
      <c r="U3" s="11">
        <v>4.74</v>
      </c>
      <c r="V3" s="11">
        <v>2.012</v>
      </c>
      <c r="W3" s="11">
        <v>1.2370000000000001</v>
      </c>
      <c r="X3" s="11">
        <v>4.0410000000000004</v>
      </c>
      <c r="Y3" s="11">
        <v>3.4620000000000002</v>
      </c>
      <c r="Z3" s="11">
        <v>4.4470000000000001</v>
      </c>
      <c r="AA3" s="11">
        <v>3.3839999999999999</v>
      </c>
      <c r="AB3" s="11">
        <v>2.198</v>
      </c>
      <c r="AC3" s="11">
        <v>5.016</v>
      </c>
      <c r="AD3" s="11">
        <v>3.14</v>
      </c>
      <c r="AE3" s="11">
        <v>2.9009999999999998</v>
      </c>
      <c r="AF3" s="11">
        <v>4.7850000000000001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8.5</v>
      </c>
      <c r="C4" s="24">
        <v>8.9</v>
      </c>
      <c r="D4" s="4">
        <v>14.8</v>
      </c>
      <c r="E4" s="24">
        <v>6.7</v>
      </c>
      <c r="F4" s="24">
        <v>12.8</v>
      </c>
      <c r="G4" s="24">
        <v>19</v>
      </c>
      <c r="H4" s="24">
        <v>13.8</v>
      </c>
      <c r="I4" s="24">
        <v>7.7</v>
      </c>
      <c r="J4" s="24">
        <v>4.8</v>
      </c>
      <c r="K4" s="25">
        <v>13.7</v>
      </c>
      <c r="L4" s="24">
        <v>19.3</v>
      </c>
      <c r="M4" s="25">
        <v>13.8</v>
      </c>
      <c r="N4" s="25">
        <v>21.4</v>
      </c>
      <c r="O4" s="25">
        <v>15.9</v>
      </c>
      <c r="P4" s="25">
        <v>7.4</v>
      </c>
      <c r="Q4" s="25">
        <v>10.4</v>
      </c>
      <c r="R4" s="25">
        <v>15.7</v>
      </c>
      <c r="S4" s="24">
        <v>3.6</v>
      </c>
      <c r="T4" s="24">
        <v>17.399999999999999</v>
      </c>
      <c r="U4" s="24">
        <v>12.8</v>
      </c>
      <c r="V4" s="24">
        <v>8.6</v>
      </c>
      <c r="W4" s="24">
        <v>5.0999999999999996</v>
      </c>
      <c r="X4" s="24">
        <v>9.3000000000000007</v>
      </c>
      <c r="Y4" s="24">
        <v>10.9</v>
      </c>
      <c r="Z4" s="4">
        <v>13</v>
      </c>
      <c r="AA4" s="4">
        <v>14.6</v>
      </c>
      <c r="AB4" s="4">
        <v>10.1</v>
      </c>
      <c r="AC4" s="4">
        <v>11.5</v>
      </c>
      <c r="AD4" s="4">
        <v>6.4</v>
      </c>
      <c r="AE4" s="4">
        <v>6</v>
      </c>
      <c r="AF4" s="4">
        <v>10.4</v>
      </c>
      <c r="AI4" s="4">
        <f>SUM(C4:AG4)</f>
        <v>345.8</v>
      </c>
      <c r="AJ4" s="6">
        <f>AVERAGE(C4:AG4)</f>
        <v>11.526666666666667</v>
      </c>
      <c r="AK4" s="17"/>
    </row>
    <row r="5" spans="1:40" x14ac:dyDescent="0.25">
      <c r="A5" s="2" t="s">
        <v>16</v>
      </c>
      <c r="B5">
        <v>88935</v>
      </c>
      <c r="C5">
        <v>88944</v>
      </c>
      <c r="D5">
        <v>88959</v>
      </c>
      <c r="E5" s="16">
        <v>88966</v>
      </c>
      <c r="F5">
        <v>88979</v>
      </c>
      <c r="G5">
        <v>88998</v>
      </c>
      <c r="H5">
        <v>89012</v>
      </c>
      <c r="I5">
        <v>89019</v>
      </c>
      <c r="J5">
        <v>89024</v>
      </c>
      <c r="K5">
        <v>89038</v>
      </c>
      <c r="L5">
        <v>89057</v>
      </c>
      <c r="M5">
        <v>89071</v>
      </c>
      <c r="N5">
        <v>89093</v>
      </c>
      <c r="O5">
        <v>89109</v>
      </c>
      <c r="P5">
        <v>89116</v>
      </c>
      <c r="Q5">
        <v>89126</v>
      </c>
      <c r="R5">
        <v>89142</v>
      </c>
      <c r="S5">
        <v>89146</v>
      </c>
      <c r="T5">
        <v>89163</v>
      </c>
      <c r="U5">
        <v>89176</v>
      </c>
      <c r="V5">
        <v>89185</v>
      </c>
      <c r="W5">
        <v>89190</v>
      </c>
      <c r="X5">
        <v>89199</v>
      </c>
      <c r="Y5">
        <v>89210</v>
      </c>
      <c r="Z5">
        <v>89223</v>
      </c>
      <c r="AA5">
        <v>89238</v>
      </c>
      <c r="AB5">
        <v>89248</v>
      </c>
      <c r="AC5">
        <v>89260</v>
      </c>
      <c r="AD5">
        <v>89266</v>
      </c>
      <c r="AE5">
        <v>89272</v>
      </c>
      <c r="AF5">
        <v>89283</v>
      </c>
      <c r="AI5">
        <f>MAX(C5:AG5)-B5</f>
        <v>348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899" priority="22" stopIfTrue="1" operator="greaterThan">
      <formula>17</formula>
    </cfRule>
    <cfRule type="cellIs" dxfId="898" priority="23" stopIfTrue="1" operator="between">
      <formula>10</formula>
      <formula>15</formula>
    </cfRule>
    <cfRule type="cellIs" dxfId="897" priority="24" stopIfTrue="1" operator="between">
      <formula>15</formula>
      <formula>17</formula>
    </cfRule>
  </conditionalFormatting>
  <conditionalFormatting sqref="Y4:AG4 C4 T4:U4 E4:N4 P4:R4">
    <cfRule type="cellIs" dxfId="896" priority="25" stopIfTrue="1" operator="greaterThan">
      <formula>50</formula>
    </cfRule>
    <cfRule type="cellIs" dxfId="895" priority="26" stopIfTrue="1" operator="between">
      <formula>25</formula>
      <formula>35</formula>
    </cfRule>
    <cfRule type="cellIs" dxfId="894" priority="27" stopIfTrue="1" operator="between">
      <formula>35</formula>
      <formula>50</formula>
    </cfRule>
  </conditionalFormatting>
  <conditionalFormatting sqref="W4">
    <cfRule type="cellIs" dxfId="893" priority="19" stopIfTrue="1" operator="greaterThan">
      <formula>50</formula>
    </cfRule>
    <cfRule type="cellIs" dxfId="892" priority="20" stopIfTrue="1" operator="between">
      <formula>25</formula>
      <formula>35</formula>
    </cfRule>
    <cfRule type="cellIs" dxfId="891" priority="21" stopIfTrue="1" operator="between">
      <formula>35</formula>
      <formula>50</formula>
    </cfRule>
  </conditionalFormatting>
  <conditionalFormatting sqref="V4">
    <cfRule type="cellIs" dxfId="890" priority="16" stopIfTrue="1" operator="greaterThan">
      <formula>50</formula>
    </cfRule>
    <cfRule type="cellIs" dxfId="889" priority="17" stopIfTrue="1" operator="between">
      <formula>25</formula>
      <formula>35</formula>
    </cfRule>
    <cfRule type="cellIs" dxfId="888" priority="18" stopIfTrue="1" operator="between">
      <formula>35</formula>
      <formula>50</formula>
    </cfRule>
  </conditionalFormatting>
  <conditionalFormatting sqref="S4">
    <cfRule type="cellIs" dxfId="887" priority="13" stopIfTrue="1" operator="greaterThan">
      <formula>50</formula>
    </cfRule>
    <cfRule type="cellIs" dxfId="886" priority="14" stopIfTrue="1" operator="between">
      <formula>25</formula>
      <formula>35</formula>
    </cfRule>
    <cfRule type="cellIs" dxfId="885" priority="15" stopIfTrue="1" operator="between">
      <formula>35</formula>
      <formula>50</formula>
    </cfRule>
  </conditionalFormatting>
  <conditionalFormatting sqref="X4">
    <cfRule type="cellIs" dxfId="884" priority="10" stopIfTrue="1" operator="greaterThan">
      <formula>50</formula>
    </cfRule>
    <cfRule type="cellIs" dxfId="883" priority="11" stopIfTrue="1" operator="between">
      <formula>25</formula>
      <formula>35</formula>
    </cfRule>
    <cfRule type="cellIs" dxfId="882" priority="12" stopIfTrue="1" operator="between">
      <formula>35</formula>
      <formula>50</formula>
    </cfRule>
  </conditionalFormatting>
  <conditionalFormatting sqref="O4">
    <cfRule type="cellIs" dxfId="881" priority="4" stopIfTrue="1" operator="greaterThan">
      <formula>50</formula>
    </cfRule>
    <cfRule type="cellIs" dxfId="880" priority="5" stopIfTrue="1" operator="between">
      <formula>25</formula>
      <formula>35</formula>
    </cfRule>
    <cfRule type="cellIs" dxfId="879" priority="6" stopIfTrue="1" operator="between">
      <formula>35</formula>
      <formula>50</formula>
    </cfRule>
  </conditionalFormatting>
  <conditionalFormatting sqref="B4">
    <cfRule type="cellIs" dxfId="878" priority="1" stopIfTrue="1" operator="greaterThan">
      <formula>50</formula>
    </cfRule>
    <cfRule type="cellIs" dxfId="877" priority="2" stopIfTrue="1" operator="between">
      <formula>25</formula>
      <formula>35</formula>
    </cfRule>
    <cfRule type="cellIs" dxfId="876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4.7850000000000001</v>
      </c>
      <c r="C3" s="11">
        <v>1.482</v>
      </c>
      <c r="D3" s="11">
        <v>1.827</v>
      </c>
      <c r="E3" s="11">
        <v>3.746</v>
      </c>
      <c r="F3" s="11">
        <v>4.0209999999999999</v>
      </c>
      <c r="G3" s="11">
        <v>1.9319999999999999</v>
      </c>
      <c r="H3" s="11">
        <v>3.1629999999999998</v>
      </c>
      <c r="I3" s="11">
        <v>4.5549999999999997</v>
      </c>
      <c r="J3" s="11">
        <v>3.605</v>
      </c>
      <c r="K3" s="11">
        <v>3.3090000000000002</v>
      </c>
      <c r="L3" s="11">
        <v>3.3959999999999999</v>
      </c>
      <c r="M3" s="11">
        <v>1.41</v>
      </c>
      <c r="N3" s="11">
        <v>3.234</v>
      </c>
      <c r="O3" s="11">
        <v>4.0199999999999996</v>
      </c>
      <c r="P3" s="11">
        <v>3.8420000000000001</v>
      </c>
      <c r="Q3" s="11">
        <v>2.8519999999999999</v>
      </c>
      <c r="R3" s="11">
        <v>2.6619999999999999</v>
      </c>
      <c r="S3" s="11">
        <v>1.222</v>
      </c>
      <c r="T3" s="11">
        <v>4.0380000000000003</v>
      </c>
      <c r="U3" s="11">
        <v>4.1980000000000004</v>
      </c>
      <c r="V3" s="11">
        <v>0.68600000000000005</v>
      </c>
      <c r="W3" s="11">
        <v>4.0869999999999997</v>
      </c>
      <c r="X3" s="11">
        <v>3.7719999999999998</v>
      </c>
      <c r="Y3" s="11">
        <v>4.0830000000000002</v>
      </c>
      <c r="Z3" s="11">
        <v>2.78</v>
      </c>
      <c r="AA3" s="11">
        <v>4.4329999999999998</v>
      </c>
      <c r="AB3" s="11">
        <v>3.7559999999999998</v>
      </c>
      <c r="AC3" s="11">
        <v>3.6819999999999999</v>
      </c>
      <c r="AD3" s="11">
        <v>3.4119999999999999</v>
      </c>
      <c r="AE3" s="11">
        <v>3.863</v>
      </c>
      <c r="AF3" s="11">
        <v>1.3360000000000001</v>
      </c>
      <c r="AG3" s="11">
        <v>2.3929999999999998</v>
      </c>
      <c r="AH3" s="11"/>
      <c r="AI3" s="11"/>
      <c r="AM3" s="5"/>
    </row>
    <row r="4" spans="1:40" s="4" customFormat="1" x14ac:dyDescent="0.25">
      <c r="A4" s="3" t="s">
        <v>7</v>
      </c>
      <c r="B4" s="4">
        <v>10.4</v>
      </c>
      <c r="C4" s="24">
        <v>3.7</v>
      </c>
      <c r="D4" s="4">
        <v>5.9</v>
      </c>
      <c r="E4" s="24">
        <v>14.6</v>
      </c>
      <c r="F4" s="24">
        <v>11.5</v>
      </c>
      <c r="G4" s="24">
        <v>6.7</v>
      </c>
      <c r="H4" s="24">
        <v>8.1</v>
      </c>
      <c r="I4" s="24">
        <v>14.1</v>
      </c>
      <c r="J4" s="24">
        <v>13.1</v>
      </c>
      <c r="K4" s="25">
        <v>7.2</v>
      </c>
      <c r="L4" s="24">
        <v>13.2</v>
      </c>
      <c r="M4" s="25">
        <v>5</v>
      </c>
      <c r="N4" s="25">
        <v>12.4</v>
      </c>
      <c r="O4" s="25">
        <v>8.6</v>
      </c>
      <c r="P4" s="25">
        <v>10.1</v>
      </c>
      <c r="Q4" s="25">
        <v>10.4</v>
      </c>
      <c r="R4" s="25">
        <v>10.6</v>
      </c>
      <c r="S4" s="24">
        <v>5.9</v>
      </c>
      <c r="T4" s="24">
        <v>9</v>
      </c>
      <c r="U4" s="24">
        <v>11.6</v>
      </c>
      <c r="V4" s="24">
        <v>2.5</v>
      </c>
      <c r="W4" s="24">
        <v>9.3000000000000007</v>
      </c>
      <c r="X4" s="24">
        <v>6.8</v>
      </c>
      <c r="Y4" s="24">
        <v>8</v>
      </c>
      <c r="Z4" s="4">
        <v>4.0999999999999996</v>
      </c>
      <c r="AA4" s="4">
        <v>12.6</v>
      </c>
      <c r="AB4" s="4">
        <v>9.5</v>
      </c>
      <c r="AC4" s="4">
        <v>7.1</v>
      </c>
      <c r="AD4" s="4">
        <v>12.3</v>
      </c>
      <c r="AE4" s="4">
        <v>9.3000000000000007</v>
      </c>
      <c r="AF4" s="4">
        <v>5.3</v>
      </c>
      <c r="AG4" s="4">
        <v>6.4</v>
      </c>
      <c r="AI4" s="4">
        <f>SUM(C4:AG4)</f>
        <v>274.90000000000003</v>
      </c>
      <c r="AJ4" s="6">
        <f>AVERAGE(C4:AG4)</f>
        <v>8.8677419354838722</v>
      </c>
      <c r="AK4" s="17"/>
    </row>
    <row r="5" spans="1:40" x14ac:dyDescent="0.25">
      <c r="A5" s="2" t="s">
        <v>16</v>
      </c>
      <c r="B5">
        <v>89283</v>
      </c>
      <c r="C5">
        <v>89286</v>
      </c>
      <c r="D5">
        <v>89292</v>
      </c>
      <c r="E5" s="16">
        <v>89307</v>
      </c>
      <c r="F5">
        <v>89318</v>
      </c>
      <c r="G5">
        <v>89325</v>
      </c>
      <c r="H5">
        <v>89333</v>
      </c>
      <c r="I5">
        <v>89347</v>
      </c>
      <c r="J5">
        <v>89260</v>
      </c>
      <c r="K5">
        <v>89368</v>
      </c>
      <c r="L5">
        <v>89381</v>
      </c>
      <c r="M5">
        <v>89386</v>
      </c>
      <c r="N5">
        <v>89399</v>
      </c>
      <c r="O5">
        <v>89407</v>
      </c>
      <c r="P5">
        <v>89417</v>
      </c>
      <c r="Q5">
        <v>89428</v>
      </c>
      <c r="R5">
        <v>89438</v>
      </c>
      <c r="S5">
        <v>89444</v>
      </c>
      <c r="T5">
        <v>89453</v>
      </c>
      <c r="U5">
        <v>89465</v>
      </c>
      <c r="V5">
        <v>89468</v>
      </c>
      <c r="W5">
        <v>89477</v>
      </c>
      <c r="X5">
        <v>89484</v>
      </c>
      <c r="Y5">
        <v>89492</v>
      </c>
      <c r="Z5">
        <v>89496</v>
      </c>
      <c r="AA5">
        <v>89509</v>
      </c>
      <c r="AB5">
        <v>89518</v>
      </c>
      <c r="AC5">
        <v>89525</v>
      </c>
      <c r="AD5">
        <v>89538</v>
      </c>
      <c r="AE5">
        <v>89547</v>
      </c>
      <c r="AF5">
        <v>89552</v>
      </c>
      <c r="AG5">
        <v>89559</v>
      </c>
      <c r="AI5">
        <f>MAX(C5:AG5)-B5</f>
        <v>276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875" priority="22" stopIfTrue="1" operator="greaterThan">
      <formula>17</formula>
    </cfRule>
    <cfRule type="cellIs" dxfId="874" priority="23" stopIfTrue="1" operator="between">
      <formula>10</formula>
      <formula>15</formula>
    </cfRule>
    <cfRule type="cellIs" dxfId="873" priority="24" stopIfTrue="1" operator="between">
      <formula>15</formula>
      <formula>17</formula>
    </cfRule>
  </conditionalFormatting>
  <conditionalFormatting sqref="Y4:AG4 C4 T4:U4 E4:N4 P4:R4">
    <cfRule type="cellIs" dxfId="872" priority="25" stopIfTrue="1" operator="greaterThan">
      <formula>50</formula>
    </cfRule>
    <cfRule type="cellIs" dxfId="871" priority="26" stopIfTrue="1" operator="between">
      <formula>25</formula>
      <formula>35</formula>
    </cfRule>
    <cfRule type="cellIs" dxfId="870" priority="27" stopIfTrue="1" operator="between">
      <formula>35</formula>
      <formula>50</formula>
    </cfRule>
  </conditionalFormatting>
  <conditionalFormatting sqref="W4">
    <cfRule type="cellIs" dxfId="869" priority="19" stopIfTrue="1" operator="greaterThan">
      <formula>50</formula>
    </cfRule>
    <cfRule type="cellIs" dxfId="868" priority="20" stopIfTrue="1" operator="between">
      <formula>25</formula>
      <formula>35</formula>
    </cfRule>
    <cfRule type="cellIs" dxfId="867" priority="21" stopIfTrue="1" operator="between">
      <formula>35</formula>
      <formula>50</formula>
    </cfRule>
  </conditionalFormatting>
  <conditionalFormatting sqref="V4">
    <cfRule type="cellIs" dxfId="866" priority="16" stopIfTrue="1" operator="greaterThan">
      <formula>50</formula>
    </cfRule>
    <cfRule type="cellIs" dxfId="865" priority="17" stopIfTrue="1" operator="between">
      <formula>25</formula>
      <formula>35</formula>
    </cfRule>
    <cfRule type="cellIs" dxfId="864" priority="18" stopIfTrue="1" operator="between">
      <formula>35</formula>
      <formula>50</formula>
    </cfRule>
  </conditionalFormatting>
  <conditionalFormatting sqref="S4">
    <cfRule type="cellIs" dxfId="863" priority="13" stopIfTrue="1" operator="greaterThan">
      <formula>50</formula>
    </cfRule>
    <cfRule type="cellIs" dxfId="862" priority="14" stopIfTrue="1" operator="between">
      <formula>25</formula>
      <formula>35</formula>
    </cfRule>
    <cfRule type="cellIs" dxfId="861" priority="15" stopIfTrue="1" operator="between">
      <formula>35</formula>
      <formula>50</formula>
    </cfRule>
  </conditionalFormatting>
  <conditionalFormatting sqref="X4">
    <cfRule type="cellIs" dxfId="860" priority="10" stopIfTrue="1" operator="greaterThan">
      <formula>50</formula>
    </cfRule>
    <cfRule type="cellIs" dxfId="859" priority="11" stopIfTrue="1" operator="between">
      <formula>25</formula>
      <formula>35</formula>
    </cfRule>
    <cfRule type="cellIs" dxfId="858" priority="12" stopIfTrue="1" operator="between">
      <formula>35</formula>
      <formula>50</formula>
    </cfRule>
  </conditionalFormatting>
  <conditionalFormatting sqref="O4">
    <cfRule type="cellIs" dxfId="857" priority="7" stopIfTrue="1" operator="greaterThan">
      <formula>50</formula>
    </cfRule>
    <cfRule type="cellIs" dxfId="856" priority="8" stopIfTrue="1" operator="between">
      <formula>25</formula>
      <formula>35</formula>
    </cfRule>
    <cfRule type="cellIs" dxfId="855" priority="9" stopIfTrue="1" operator="between">
      <formula>35</formula>
      <formula>50</formula>
    </cfRule>
  </conditionalFormatting>
  <conditionalFormatting sqref="B4">
    <cfRule type="cellIs" dxfId="854" priority="1" stopIfTrue="1" operator="greaterThan">
      <formula>50</formula>
    </cfRule>
    <cfRule type="cellIs" dxfId="853" priority="2" stopIfTrue="1" operator="between">
      <formula>25</formula>
      <formula>35</formula>
    </cfRule>
    <cfRule type="cellIs" dxfId="852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2.3929999999999998</v>
      </c>
      <c r="C3" s="11">
        <v>1.242</v>
      </c>
      <c r="D3" s="11">
        <v>1.4790000000000001</v>
      </c>
      <c r="E3" s="11">
        <v>3.13</v>
      </c>
      <c r="F3" s="11">
        <v>4.6459999999999999</v>
      </c>
      <c r="G3" s="11">
        <v>2.996</v>
      </c>
      <c r="H3" s="11">
        <v>3.0619999999999998</v>
      </c>
      <c r="I3" s="11">
        <v>3.081</v>
      </c>
      <c r="J3" s="11">
        <v>3.4350000000000001</v>
      </c>
      <c r="K3" s="11">
        <v>3.74</v>
      </c>
      <c r="L3" s="11">
        <v>4.7560000000000002</v>
      </c>
      <c r="M3" s="11">
        <v>3.2650000000000001</v>
      </c>
      <c r="N3" s="11">
        <v>3.4239999999999999</v>
      </c>
      <c r="O3" s="11">
        <v>3.3079999999999998</v>
      </c>
      <c r="P3" s="11">
        <v>3.4209999999999998</v>
      </c>
      <c r="Q3" s="11">
        <v>3.5760000000000001</v>
      </c>
      <c r="R3" s="11">
        <v>3.52</v>
      </c>
      <c r="S3" s="11">
        <v>4.3029999999999999</v>
      </c>
      <c r="T3" s="11">
        <v>5.1719999999999997</v>
      </c>
      <c r="U3" s="11">
        <v>4.476</v>
      </c>
      <c r="V3" s="11">
        <v>4.0439999999999996</v>
      </c>
      <c r="W3" s="11">
        <v>4.0720000000000001</v>
      </c>
      <c r="X3" s="11">
        <v>4.0730000000000004</v>
      </c>
      <c r="Y3" s="11">
        <v>1.4390000000000001</v>
      </c>
      <c r="Z3" s="11">
        <v>3.202</v>
      </c>
      <c r="AA3" s="11">
        <v>4.0830000000000002</v>
      </c>
      <c r="AB3" s="11">
        <v>5.1130000000000004</v>
      </c>
      <c r="AC3" s="11">
        <v>4.1500000000000004</v>
      </c>
      <c r="AD3" s="11">
        <v>1.1950000000000001</v>
      </c>
      <c r="AE3" s="11">
        <v>3.153</v>
      </c>
      <c r="AF3" s="11">
        <v>5.617</v>
      </c>
      <c r="AG3" s="11">
        <v>6.3369999999999997</v>
      </c>
      <c r="AH3" s="11"/>
      <c r="AI3" s="11"/>
      <c r="AM3" s="5"/>
    </row>
    <row r="4" spans="1:40" s="4" customFormat="1" x14ac:dyDescent="0.25">
      <c r="A4" s="3" t="s">
        <v>7</v>
      </c>
      <c r="B4" s="4">
        <v>6.4</v>
      </c>
      <c r="C4" s="24">
        <v>4.7</v>
      </c>
      <c r="D4" s="4">
        <v>5</v>
      </c>
      <c r="E4" s="24">
        <v>8.4</v>
      </c>
      <c r="F4" s="24">
        <v>10.4</v>
      </c>
      <c r="G4" s="24">
        <v>13.1</v>
      </c>
      <c r="H4" s="24">
        <v>13.4</v>
      </c>
      <c r="I4" s="24">
        <v>12.3</v>
      </c>
      <c r="J4" s="24">
        <v>14.4</v>
      </c>
      <c r="K4" s="25">
        <v>13.5</v>
      </c>
      <c r="L4" s="24">
        <v>15.4</v>
      </c>
      <c r="M4" s="25">
        <v>14.7</v>
      </c>
      <c r="N4" s="25">
        <v>15.3</v>
      </c>
      <c r="O4" s="25">
        <v>13.4</v>
      </c>
      <c r="P4" s="25">
        <v>15.8</v>
      </c>
      <c r="Q4" s="25">
        <v>15.6</v>
      </c>
      <c r="R4" s="25">
        <v>16.100000000000001</v>
      </c>
      <c r="S4" s="24">
        <v>9.6999999999999993</v>
      </c>
      <c r="T4" s="24">
        <v>16.7</v>
      </c>
      <c r="U4" s="24">
        <v>13</v>
      </c>
      <c r="V4" s="24">
        <v>18.899999999999999</v>
      </c>
      <c r="W4" s="24">
        <v>19.5</v>
      </c>
      <c r="X4" s="24">
        <v>19.2</v>
      </c>
      <c r="Y4" s="24">
        <v>5.7</v>
      </c>
      <c r="Z4" s="4">
        <v>10.8</v>
      </c>
      <c r="AA4" s="4">
        <v>19.100000000000001</v>
      </c>
      <c r="AB4" s="4">
        <v>15.8</v>
      </c>
      <c r="AC4" s="4">
        <v>15</v>
      </c>
      <c r="AD4" s="4">
        <v>3.8</v>
      </c>
      <c r="AE4" s="4">
        <v>7.8</v>
      </c>
      <c r="AF4" s="4">
        <v>21.2</v>
      </c>
      <c r="AG4" s="4">
        <v>20.7</v>
      </c>
      <c r="AI4" s="15">
        <f>SUM(C4:AG4)</f>
        <v>418.40000000000003</v>
      </c>
      <c r="AJ4" s="6">
        <f>AVERAGE(C4:AG4)</f>
        <v>13.496774193548388</v>
      </c>
      <c r="AK4" s="17"/>
    </row>
    <row r="5" spans="1:40" x14ac:dyDescent="0.25">
      <c r="A5" s="2" t="s">
        <v>16</v>
      </c>
      <c r="B5">
        <v>89559</v>
      </c>
      <c r="C5">
        <v>89564</v>
      </c>
      <c r="D5">
        <v>89569</v>
      </c>
      <c r="E5" s="16">
        <v>89577</v>
      </c>
      <c r="F5">
        <v>89588</v>
      </c>
      <c r="G5">
        <v>89601</v>
      </c>
      <c r="H5">
        <v>89614</v>
      </c>
      <c r="I5">
        <v>89626</v>
      </c>
      <c r="J5">
        <v>89641</v>
      </c>
      <c r="K5">
        <v>89654</v>
      </c>
      <c r="L5">
        <v>89670</v>
      </c>
      <c r="M5">
        <v>89685</v>
      </c>
      <c r="N5">
        <v>89700</v>
      </c>
      <c r="O5">
        <v>89713</v>
      </c>
      <c r="P5">
        <v>89729</v>
      </c>
      <c r="Q5">
        <v>89745</v>
      </c>
      <c r="R5">
        <v>89761</v>
      </c>
      <c r="S5">
        <v>89771</v>
      </c>
      <c r="T5">
        <v>89788</v>
      </c>
      <c r="U5">
        <v>89801</v>
      </c>
      <c r="V5">
        <v>89820</v>
      </c>
      <c r="W5">
        <v>89839</v>
      </c>
      <c r="X5">
        <v>89858</v>
      </c>
      <c r="Y5">
        <v>89864</v>
      </c>
      <c r="Z5">
        <v>89875</v>
      </c>
      <c r="AA5">
        <v>89894</v>
      </c>
      <c r="AB5">
        <v>89910</v>
      </c>
      <c r="AC5">
        <v>89925</v>
      </c>
      <c r="AD5">
        <v>89929</v>
      </c>
      <c r="AE5">
        <v>89937</v>
      </c>
      <c r="AF5">
        <v>89958</v>
      </c>
      <c r="AG5">
        <v>89979</v>
      </c>
      <c r="AI5">
        <f>MAX(C5:AG5)-B5</f>
        <v>420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851" priority="22" stopIfTrue="1" operator="greaterThan">
      <formula>17</formula>
    </cfRule>
    <cfRule type="cellIs" dxfId="850" priority="23" stopIfTrue="1" operator="between">
      <formula>10</formula>
      <formula>15</formula>
    </cfRule>
    <cfRule type="cellIs" dxfId="849" priority="24" stopIfTrue="1" operator="between">
      <formula>15</formula>
      <formula>17</formula>
    </cfRule>
  </conditionalFormatting>
  <conditionalFormatting sqref="Y4:AG4 C4 T4:U4 E4:N4 P4:R4">
    <cfRule type="cellIs" dxfId="848" priority="25" stopIfTrue="1" operator="greaterThan">
      <formula>50</formula>
    </cfRule>
    <cfRule type="cellIs" dxfId="847" priority="26" stopIfTrue="1" operator="between">
      <formula>25</formula>
      <formula>35</formula>
    </cfRule>
    <cfRule type="cellIs" dxfId="846" priority="27" stopIfTrue="1" operator="between">
      <formula>35</formula>
      <formula>50</formula>
    </cfRule>
  </conditionalFormatting>
  <conditionalFormatting sqref="W4">
    <cfRule type="cellIs" dxfId="845" priority="19" stopIfTrue="1" operator="greaterThan">
      <formula>50</formula>
    </cfRule>
    <cfRule type="cellIs" dxfId="844" priority="20" stopIfTrue="1" operator="between">
      <formula>25</formula>
      <formula>35</formula>
    </cfRule>
    <cfRule type="cellIs" dxfId="843" priority="21" stopIfTrue="1" operator="between">
      <formula>35</formula>
      <formula>50</formula>
    </cfRule>
  </conditionalFormatting>
  <conditionalFormatting sqref="V4">
    <cfRule type="cellIs" dxfId="842" priority="16" stopIfTrue="1" operator="greaterThan">
      <formula>50</formula>
    </cfRule>
    <cfRule type="cellIs" dxfId="841" priority="17" stopIfTrue="1" operator="between">
      <formula>25</formula>
      <formula>35</formula>
    </cfRule>
    <cfRule type="cellIs" dxfId="840" priority="18" stopIfTrue="1" operator="between">
      <formula>35</formula>
      <formula>50</formula>
    </cfRule>
  </conditionalFormatting>
  <conditionalFormatting sqref="S4">
    <cfRule type="cellIs" dxfId="839" priority="13" stopIfTrue="1" operator="greaterThan">
      <formula>50</formula>
    </cfRule>
    <cfRule type="cellIs" dxfId="838" priority="14" stopIfTrue="1" operator="between">
      <formula>25</formula>
      <formula>35</formula>
    </cfRule>
    <cfRule type="cellIs" dxfId="837" priority="15" stopIfTrue="1" operator="between">
      <formula>35</formula>
      <formula>50</formula>
    </cfRule>
  </conditionalFormatting>
  <conditionalFormatting sqref="X4">
    <cfRule type="cellIs" dxfId="836" priority="10" stopIfTrue="1" operator="greaterThan">
      <formula>50</formula>
    </cfRule>
    <cfRule type="cellIs" dxfId="835" priority="11" stopIfTrue="1" operator="between">
      <formula>25</formula>
      <formula>35</formula>
    </cfRule>
    <cfRule type="cellIs" dxfId="834" priority="12" stopIfTrue="1" operator="between">
      <formula>35</formula>
      <formula>50</formula>
    </cfRule>
  </conditionalFormatting>
  <conditionalFormatting sqref="O4">
    <cfRule type="cellIs" dxfId="833" priority="7" stopIfTrue="1" operator="greaterThan">
      <formula>50</formula>
    </cfRule>
    <cfRule type="cellIs" dxfId="832" priority="8" stopIfTrue="1" operator="between">
      <formula>25</formula>
      <formula>35</formula>
    </cfRule>
    <cfRule type="cellIs" dxfId="831" priority="9" stopIfTrue="1" operator="between">
      <formula>35</formula>
      <formula>50</formula>
    </cfRule>
  </conditionalFormatting>
  <conditionalFormatting sqref="B4">
    <cfRule type="cellIs" dxfId="830" priority="1" stopIfTrue="1" operator="greaterThan">
      <formula>50</formula>
    </cfRule>
    <cfRule type="cellIs" dxfId="829" priority="2" stopIfTrue="1" operator="between">
      <formula>25</formula>
      <formula>35</formula>
    </cfRule>
    <cfRule type="cellIs" dxfId="828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6.3369999999999997</v>
      </c>
      <c r="C3" s="11">
        <v>6.8440000000000003</v>
      </c>
      <c r="D3" s="11">
        <v>2.0630000000000002</v>
      </c>
      <c r="E3" s="11">
        <v>5.48</v>
      </c>
      <c r="F3" s="11">
        <v>8.6880000000000006</v>
      </c>
      <c r="G3" s="11">
        <v>7.242</v>
      </c>
      <c r="H3" s="11">
        <v>6.6959999999999997</v>
      </c>
      <c r="I3" s="11">
        <v>5.85</v>
      </c>
      <c r="J3" s="11">
        <v>6.5830000000000002</v>
      </c>
      <c r="K3" s="11">
        <v>6.0650000000000004</v>
      </c>
      <c r="L3" s="11">
        <v>8.6750000000000007</v>
      </c>
      <c r="M3" s="11">
        <v>8.3460000000000001</v>
      </c>
      <c r="N3" s="11">
        <v>9.0020000000000007</v>
      </c>
      <c r="O3" s="11">
        <v>5.7460000000000004</v>
      </c>
      <c r="P3" s="11">
        <v>9.9320000000000004</v>
      </c>
      <c r="Q3" s="11">
        <v>7.0590000000000002</v>
      </c>
      <c r="R3" s="11">
        <v>6.3540000000000001</v>
      </c>
      <c r="S3" s="11">
        <v>3.222</v>
      </c>
      <c r="T3" s="11">
        <v>8.2750000000000004</v>
      </c>
      <c r="U3" s="11">
        <v>9.6760000000000002</v>
      </c>
      <c r="V3" s="11">
        <v>7.8330000000000002</v>
      </c>
      <c r="W3" s="11">
        <v>7.7549999999999999</v>
      </c>
      <c r="X3" s="11">
        <v>7.149</v>
      </c>
      <c r="Y3" s="11">
        <v>8.8849999999999998</v>
      </c>
      <c r="Z3" s="11">
        <v>7.0389999999999997</v>
      </c>
      <c r="AA3" s="11">
        <v>6.1669999999999998</v>
      </c>
      <c r="AB3" s="11">
        <v>10</v>
      </c>
      <c r="AC3" s="11">
        <v>3.0640000000000001</v>
      </c>
      <c r="AD3" s="11">
        <v>7.8769999999999998</v>
      </c>
      <c r="AE3" s="11">
        <v>8.2070000000000007</v>
      </c>
      <c r="AF3" s="11"/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20.7</v>
      </c>
      <c r="C4" s="24">
        <v>14.2</v>
      </c>
      <c r="D4" s="4">
        <v>5.8</v>
      </c>
      <c r="E4" s="24">
        <v>9.5</v>
      </c>
      <c r="F4" s="24">
        <v>13.9</v>
      </c>
      <c r="G4" s="24">
        <v>23.1</v>
      </c>
      <c r="H4" s="24">
        <v>27.3</v>
      </c>
      <c r="I4" s="24">
        <v>30.8</v>
      </c>
      <c r="J4" s="24">
        <v>26.6</v>
      </c>
      <c r="K4" s="25">
        <v>28.9</v>
      </c>
      <c r="L4" s="24">
        <v>19.899999999999999</v>
      </c>
      <c r="M4" s="25">
        <v>15.8</v>
      </c>
      <c r="N4" s="25">
        <v>28.8</v>
      </c>
      <c r="O4" s="25">
        <v>17</v>
      </c>
      <c r="P4" s="25">
        <v>28.9</v>
      </c>
      <c r="Q4" s="25">
        <v>35.299999999999997</v>
      </c>
      <c r="R4" s="25">
        <v>22.2</v>
      </c>
      <c r="S4" s="24">
        <v>12.5</v>
      </c>
      <c r="T4" s="24">
        <v>39.6</v>
      </c>
      <c r="U4" s="24">
        <v>22.1</v>
      </c>
      <c r="V4" s="24">
        <v>39.4</v>
      </c>
      <c r="W4" s="24">
        <v>37.299999999999997</v>
      </c>
      <c r="X4" s="24">
        <v>42.6</v>
      </c>
      <c r="Y4" s="24">
        <v>18.2</v>
      </c>
      <c r="Z4" s="4">
        <v>42.5</v>
      </c>
      <c r="AA4" s="4">
        <v>19.899999999999999</v>
      </c>
      <c r="AB4" s="4">
        <v>20.100000000000001</v>
      </c>
      <c r="AC4" s="4">
        <v>4.0999999999999996</v>
      </c>
      <c r="AD4" s="4">
        <v>43.2</v>
      </c>
      <c r="AE4" s="4">
        <v>27.8</v>
      </c>
      <c r="AI4" s="15">
        <f>SUM(C4:AG4)</f>
        <v>717.30000000000007</v>
      </c>
      <c r="AJ4" s="6">
        <f>AVERAGE(C4:AG4)</f>
        <v>24.734482758620693</v>
      </c>
      <c r="AK4" s="17"/>
    </row>
    <row r="5" spans="1:40" x14ac:dyDescent="0.25">
      <c r="A5" s="2" t="s">
        <v>16</v>
      </c>
      <c r="B5">
        <v>89979</v>
      </c>
      <c r="C5">
        <v>89993</v>
      </c>
      <c r="D5">
        <v>89999</v>
      </c>
      <c r="E5" s="16">
        <v>90008</v>
      </c>
      <c r="F5">
        <v>90022</v>
      </c>
      <c r="G5">
        <v>90045</v>
      </c>
      <c r="H5">
        <v>90073</v>
      </c>
      <c r="I5">
        <v>90104</v>
      </c>
      <c r="J5">
        <v>90130</v>
      </c>
      <c r="K5">
        <v>90159</v>
      </c>
      <c r="L5">
        <v>90179</v>
      </c>
      <c r="M5">
        <v>90195</v>
      </c>
      <c r="N5">
        <v>90224</v>
      </c>
      <c r="O5">
        <v>90241</v>
      </c>
      <c r="P5">
        <v>90270</v>
      </c>
      <c r="Q5">
        <v>90305</v>
      </c>
      <c r="R5">
        <v>90328</v>
      </c>
      <c r="S5">
        <v>90340</v>
      </c>
      <c r="T5">
        <v>90380</v>
      </c>
      <c r="U5">
        <v>90402</v>
      </c>
      <c r="V5">
        <v>90441</v>
      </c>
      <c r="W5">
        <v>90479</v>
      </c>
      <c r="X5">
        <v>90521</v>
      </c>
      <c r="Y5">
        <v>90540</v>
      </c>
      <c r="Z5">
        <v>90582</v>
      </c>
      <c r="AA5">
        <v>90602</v>
      </c>
      <c r="AB5">
        <v>90622</v>
      </c>
      <c r="AC5">
        <v>90626</v>
      </c>
      <c r="AD5">
        <v>90670</v>
      </c>
      <c r="AE5">
        <v>90697</v>
      </c>
      <c r="AI5">
        <f>MAX(C5:AG5)-B5</f>
        <v>718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827" priority="22" stopIfTrue="1" operator="greaterThan">
      <formula>17</formula>
    </cfRule>
    <cfRule type="cellIs" dxfId="826" priority="23" stopIfTrue="1" operator="between">
      <formula>10</formula>
      <formula>15</formula>
    </cfRule>
    <cfRule type="cellIs" dxfId="825" priority="24" stopIfTrue="1" operator="between">
      <formula>15</formula>
      <formula>17</formula>
    </cfRule>
  </conditionalFormatting>
  <conditionalFormatting sqref="Y4:AG4 C4 T4:U4 P4:R4 E4:N4">
    <cfRule type="cellIs" dxfId="824" priority="25" stopIfTrue="1" operator="greaterThan">
      <formula>50</formula>
    </cfRule>
    <cfRule type="cellIs" dxfId="823" priority="26" stopIfTrue="1" operator="between">
      <formula>25</formula>
      <formula>35</formula>
    </cfRule>
    <cfRule type="cellIs" dxfId="822" priority="27" stopIfTrue="1" operator="between">
      <formula>35</formula>
      <formula>50</formula>
    </cfRule>
  </conditionalFormatting>
  <conditionalFormatting sqref="W4">
    <cfRule type="cellIs" dxfId="821" priority="19" stopIfTrue="1" operator="greaterThan">
      <formula>50</formula>
    </cfRule>
    <cfRule type="cellIs" dxfId="820" priority="20" stopIfTrue="1" operator="between">
      <formula>25</formula>
      <formula>35</formula>
    </cfRule>
    <cfRule type="cellIs" dxfId="819" priority="21" stopIfTrue="1" operator="between">
      <formula>35</formula>
      <formula>50</formula>
    </cfRule>
  </conditionalFormatting>
  <conditionalFormatting sqref="V4">
    <cfRule type="cellIs" dxfId="818" priority="16" stopIfTrue="1" operator="greaterThan">
      <formula>50</formula>
    </cfRule>
    <cfRule type="cellIs" dxfId="817" priority="17" stopIfTrue="1" operator="between">
      <formula>25</formula>
      <formula>35</formula>
    </cfRule>
    <cfRule type="cellIs" dxfId="816" priority="18" stopIfTrue="1" operator="between">
      <formula>35</formula>
      <formula>50</formula>
    </cfRule>
  </conditionalFormatting>
  <conditionalFormatting sqref="S4">
    <cfRule type="cellIs" dxfId="815" priority="13" stopIfTrue="1" operator="greaterThan">
      <formula>50</formula>
    </cfRule>
    <cfRule type="cellIs" dxfId="814" priority="14" stopIfTrue="1" operator="between">
      <formula>25</formula>
      <formula>35</formula>
    </cfRule>
    <cfRule type="cellIs" dxfId="813" priority="15" stopIfTrue="1" operator="between">
      <formula>35</formula>
      <formula>50</formula>
    </cfRule>
  </conditionalFormatting>
  <conditionalFormatting sqref="X4">
    <cfRule type="cellIs" dxfId="812" priority="10" stopIfTrue="1" operator="greaterThan">
      <formula>50</formula>
    </cfRule>
    <cfRule type="cellIs" dxfId="811" priority="11" stopIfTrue="1" operator="between">
      <formula>25</formula>
      <formula>35</formula>
    </cfRule>
    <cfRule type="cellIs" dxfId="810" priority="12" stopIfTrue="1" operator="between">
      <formula>35</formula>
      <formula>50</formula>
    </cfRule>
  </conditionalFormatting>
  <conditionalFormatting sqref="O4">
    <cfRule type="cellIs" dxfId="809" priority="7" stopIfTrue="1" operator="greaterThan">
      <formula>50</formula>
    </cfRule>
    <cfRule type="cellIs" dxfId="808" priority="8" stopIfTrue="1" operator="between">
      <formula>25</formula>
      <formula>35</formula>
    </cfRule>
    <cfRule type="cellIs" dxfId="807" priority="9" stopIfTrue="1" operator="between">
      <formula>35</formula>
      <formula>50</formula>
    </cfRule>
  </conditionalFormatting>
  <conditionalFormatting sqref="B4">
    <cfRule type="cellIs" dxfId="806" priority="1" stopIfTrue="1" operator="greaterThan">
      <formula>50</formula>
    </cfRule>
    <cfRule type="cellIs" dxfId="805" priority="2" stopIfTrue="1" operator="between">
      <formula>25</formula>
      <formula>35</formula>
    </cfRule>
    <cfRule type="cellIs" dxfId="804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8.2070000000000007</v>
      </c>
      <c r="C3" s="11">
        <v>7.9880000000000004</v>
      </c>
      <c r="D3" s="11">
        <v>1.8460000000000001</v>
      </c>
      <c r="E3" s="11">
        <v>10</v>
      </c>
      <c r="F3" s="11">
        <v>9.9499999999999993</v>
      </c>
      <c r="G3" s="11">
        <v>2.62</v>
      </c>
      <c r="H3" s="11">
        <v>10</v>
      </c>
      <c r="I3" s="11">
        <v>10</v>
      </c>
      <c r="J3" s="11">
        <v>8.9540000000000006</v>
      </c>
      <c r="K3" s="11">
        <v>10</v>
      </c>
      <c r="L3" s="11">
        <v>1.462</v>
      </c>
      <c r="M3" s="11">
        <v>10</v>
      </c>
      <c r="N3" s="11">
        <v>10</v>
      </c>
      <c r="O3" s="11">
        <v>9.3970000000000002</v>
      </c>
      <c r="P3" s="11">
        <v>10</v>
      </c>
      <c r="Q3" s="11">
        <v>8.109</v>
      </c>
      <c r="R3" s="11">
        <v>8.0250000000000004</v>
      </c>
      <c r="S3" s="11">
        <v>9.5510000000000002</v>
      </c>
      <c r="T3" s="11">
        <v>7.851</v>
      </c>
      <c r="U3" s="11">
        <v>7.734</v>
      </c>
      <c r="V3" s="11">
        <v>9.1159999999999997</v>
      </c>
      <c r="W3" s="11">
        <v>7.843</v>
      </c>
      <c r="X3" s="11">
        <v>3.601</v>
      </c>
      <c r="Y3" s="11">
        <v>10</v>
      </c>
      <c r="Z3" s="11">
        <v>8.8930000000000007</v>
      </c>
      <c r="AA3" s="11">
        <v>8.9350000000000005</v>
      </c>
      <c r="AB3" s="11">
        <v>8.7029999999999994</v>
      </c>
      <c r="AC3" s="11">
        <v>8.9930000000000003</v>
      </c>
      <c r="AD3" s="11">
        <v>8.02</v>
      </c>
      <c r="AE3" s="11">
        <v>9.6189999999999998</v>
      </c>
      <c r="AF3" s="11">
        <v>10</v>
      </c>
      <c r="AG3" s="11">
        <v>9.3350000000000009</v>
      </c>
      <c r="AH3" s="11"/>
      <c r="AI3" s="11"/>
      <c r="AM3" s="5"/>
    </row>
    <row r="4" spans="1:40" s="4" customFormat="1" x14ac:dyDescent="0.25">
      <c r="A4" s="3" t="s">
        <v>7</v>
      </c>
      <c r="B4" s="4">
        <v>27.8</v>
      </c>
      <c r="C4" s="24">
        <v>44.5</v>
      </c>
      <c r="D4" s="4">
        <v>8</v>
      </c>
      <c r="E4" s="24">
        <v>39.6</v>
      </c>
      <c r="F4" s="24">
        <v>43.3</v>
      </c>
      <c r="G4" s="24">
        <v>11.2</v>
      </c>
      <c r="H4" s="24">
        <v>21.4</v>
      </c>
      <c r="I4" s="24">
        <v>27.9</v>
      </c>
      <c r="J4" s="24">
        <v>47.7</v>
      </c>
      <c r="K4" s="25">
        <v>26.6</v>
      </c>
      <c r="L4" s="24">
        <v>8.1999999999999993</v>
      </c>
      <c r="M4" s="25">
        <v>43.1</v>
      </c>
      <c r="N4" s="25">
        <v>28.1</v>
      </c>
      <c r="O4" s="25">
        <v>19.5</v>
      </c>
      <c r="P4" s="25">
        <v>27.9</v>
      </c>
      <c r="Q4" s="25">
        <v>53.4</v>
      </c>
      <c r="R4" s="25">
        <v>51.6</v>
      </c>
      <c r="S4" s="24">
        <v>50.6</v>
      </c>
      <c r="T4" s="24">
        <v>51.1</v>
      </c>
      <c r="U4" s="24">
        <v>50.7</v>
      </c>
      <c r="V4" s="24">
        <v>39.200000000000003</v>
      </c>
      <c r="W4" s="24">
        <v>52.2</v>
      </c>
      <c r="X4" s="24">
        <v>16.100000000000001</v>
      </c>
      <c r="Y4" s="24">
        <v>51.9</v>
      </c>
      <c r="Z4" s="4">
        <v>59.3</v>
      </c>
      <c r="AA4" s="4">
        <v>49</v>
      </c>
      <c r="AB4" s="4">
        <v>55.5</v>
      </c>
      <c r="AC4" s="4">
        <v>51.7</v>
      </c>
      <c r="AD4" s="4">
        <v>53.6</v>
      </c>
      <c r="AE4" s="4">
        <v>19.899999999999999</v>
      </c>
      <c r="AF4" s="4">
        <v>32.200000000000003</v>
      </c>
      <c r="AG4" s="4">
        <v>62.5</v>
      </c>
      <c r="AI4" s="15">
        <f>SUM(C4:AG4)</f>
        <v>1197.5000000000002</v>
      </c>
      <c r="AJ4" s="6">
        <f>AVERAGE(C4:AG4)</f>
        <v>38.629032258064527</v>
      </c>
      <c r="AK4" s="17"/>
    </row>
    <row r="5" spans="1:40" x14ac:dyDescent="0.25">
      <c r="A5" s="2" t="s">
        <v>16</v>
      </c>
      <c r="B5">
        <v>90697</v>
      </c>
      <c r="C5">
        <v>90742</v>
      </c>
      <c r="D5">
        <v>90750</v>
      </c>
      <c r="E5" s="16">
        <v>90790</v>
      </c>
      <c r="F5">
        <v>90833</v>
      </c>
      <c r="G5">
        <v>90844</v>
      </c>
      <c r="H5">
        <v>90866</v>
      </c>
      <c r="I5">
        <v>90894</v>
      </c>
      <c r="J5">
        <v>90941</v>
      </c>
      <c r="K5">
        <v>90968</v>
      </c>
      <c r="L5">
        <v>90976</v>
      </c>
      <c r="M5">
        <v>91019</v>
      </c>
      <c r="N5">
        <v>91048</v>
      </c>
      <c r="O5">
        <v>91067</v>
      </c>
      <c r="P5">
        <v>91095</v>
      </c>
      <c r="Q5">
        <v>91149</v>
      </c>
      <c r="R5">
        <v>91200</v>
      </c>
      <c r="S5">
        <v>91251</v>
      </c>
      <c r="T5">
        <v>91302</v>
      </c>
      <c r="U5">
        <v>91353</v>
      </c>
      <c r="V5">
        <v>91392</v>
      </c>
      <c r="W5">
        <v>91444</v>
      </c>
      <c r="X5">
        <v>91460</v>
      </c>
      <c r="Y5">
        <v>91512</v>
      </c>
      <c r="Z5">
        <v>91572</v>
      </c>
      <c r="AA5">
        <v>91621</v>
      </c>
      <c r="AB5">
        <v>91676</v>
      </c>
      <c r="AC5">
        <v>91728</v>
      </c>
      <c r="AD5">
        <v>91782</v>
      </c>
      <c r="AE5">
        <v>91802</v>
      </c>
      <c r="AF5">
        <v>91834</v>
      </c>
      <c r="AG5">
        <v>91896</v>
      </c>
      <c r="AI5">
        <f>MAX(C5:AG5)-B5</f>
        <v>1199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803" priority="22" stopIfTrue="1" operator="greaterThan">
      <formula>17</formula>
    </cfRule>
    <cfRule type="cellIs" dxfId="802" priority="23" stopIfTrue="1" operator="between">
      <formula>10</formula>
      <formula>15</formula>
    </cfRule>
    <cfRule type="cellIs" dxfId="801" priority="24" stopIfTrue="1" operator="between">
      <formula>15</formula>
      <formula>17</formula>
    </cfRule>
  </conditionalFormatting>
  <conditionalFormatting sqref="Y4:AG4 C4 T4:U4 P4:R4 E4:N4">
    <cfRule type="cellIs" dxfId="800" priority="25" stopIfTrue="1" operator="greaterThan">
      <formula>50</formula>
    </cfRule>
    <cfRule type="cellIs" dxfId="799" priority="26" stopIfTrue="1" operator="between">
      <formula>25</formula>
      <formula>35</formula>
    </cfRule>
    <cfRule type="cellIs" dxfId="798" priority="27" stopIfTrue="1" operator="between">
      <formula>35</formula>
      <formula>50</formula>
    </cfRule>
  </conditionalFormatting>
  <conditionalFormatting sqref="W4">
    <cfRule type="cellIs" dxfId="797" priority="19" stopIfTrue="1" operator="greaterThan">
      <formula>50</formula>
    </cfRule>
    <cfRule type="cellIs" dxfId="796" priority="20" stopIfTrue="1" operator="between">
      <formula>25</formula>
      <formula>35</formula>
    </cfRule>
    <cfRule type="cellIs" dxfId="795" priority="21" stopIfTrue="1" operator="between">
      <formula>35</formula>
      <formula>50</formula>
    </cfRule>
  </conditionalFormatting>
  <conditionalFormatting sqref="V4">
    <cfRule type="cellIs" dxfId="794" priority="16" stopIfTrue="1" operator="greaterThan">
      <formula>50</formula>
    </cfRule>
    <cfRule type="cellIs" dxfId="793" priority="17" stopIfTrue="1" operator="between">
      <formula>25</formula>
      <formula>35</formula>
    </cfRule>
    <cfRule type="cellIs" dxfId="792" priority="18" stopIfTrue="1" operator="between">
      <formula>35</formula>
      <formula>50</formula>
    </cfRule>
  </conditionalFormatting>
  <conditionalFormatting sqref="S4">
    <cfRule type="cellIs" dxfId="791" priority="13" stopIfTrue="1" operator="greaterThan">
      <formula>50</formula>
    </cfRule>
    <cfRule type="cellIs" dxfId="790" priority="14" stopIfTrue="1" operator="between">
      <formula>25</formula>
      <formula>35</formula>
    </cfRule>
    <cfRule type="cellIs" dxfId="789" priority="15" stopIfTrue="1" operator="between">
      <formula>35</formula>
      <formula>50</formula>
    </cfRule>
  </conditionalFormatting>
  <conditionalFormatting sqref="X4">
    <cfRule type="cellIs" dxfId="788" priority="10" stopIfTrue="1" operator="greaterThan">
      <formula>50</formula>
    </cfRule>
    <cfRule type="cellIs" dxfId="787" priority="11" stopIfTrue="1" operator="between">
      <formula>25</formula>
      <formula>35</formula>
    </cfRule>
    <cfRule type="cellIs" dxfId="786" priority="12" stopIfTrue="1" operator="between">
      <formula>35</formula>
      <formula>50</formula>
    </cfRule>
  </conditionalFormatting>
  <conditionalFormatting sqref="O4">
    <cfRule type="cellIs" dxfId="785" priority="7" stopIfTrue="1" operator="greaterThan">
      <formula>50</formula>
    </cfRule>
    <cfRule type="cellIs" dxfId="784" priority="8" stopIfTrue="1" operator="between">
      <formula>25</formula>
      <formula>35</formula>
    </cfRule>
    <cfRule type="cellIs" dxfId="783" priority="9" stopIfTrue="1" operator="between">
      <formula>35</formula>
      <formula>50</formula>
    </cfRule>
  </conditionalFormatting>
  <conditionalFormatting sqref="B4">
    <cfRule type="cellIs" dxfId="782" priority="1" stopIfTrue="1" operator="greaterThan">
      <formula>50</formula>
    </cfRule>
    <cfRule type="cellIs" dxfId="781" priority="2" stopIfTrue="1" operator="between">
      <formula>25</formula>
      <formula>35</formula>
    </cfRule>
    <cfRule type="cellIs" dxfId="780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9.3350000000000009</v>
      </c>
      <c r="C3" s="11">
        <v>8.8040000000000003</v>
      </c>
      <c r="D3" s="11">
        <v>8.6780000000000008</v>
      </c>
      <c r="E3" s="11">
        <v>8.6340000000000003</v>
      </c>
      <c r="F3" s="11">
        <v>8.5860000000000003</v>
      </c>
      <c r="G3" s="11">
        <v>8.66</v>
      </c>
      <c r="H3" s="11">
        <v>8.5640000000000001</v>
      </c>
      <c r="I3" s="11">
        <v>8.41</v>
      </c>
      <c r="J3" s="11">
        <v>8.39</v>
      </c>
      <c r="K3" s="11">
        <v>10</v>
      </c>
      <c r="L3" s="11">
        <v>8.3800000000000008</v>
      </c>
      <c r="M3" s="11">
        <v>8.51</v>
      </c>
      <c r="N3" s="11">
        <v>9.48</v>
      </c>
      <c r="O3" s="11">
        <v>8.56</v>
      </c>
      <c r="P3" s="11">
        <v>9.24</v>
      </c>
      <c r="Q3" s="11">
        <v>8.77</v>
      </c>
      <c r="R3" s="11">
        <v>9.25</v>
      </c>
      <c r="S3" s="11">
        <v>8.91</v>
      </c>
      <c r="T3" s="11">
        <v>8.5</v>
      </c>
      <c r="U3" s="11">
        <v>7.29</v>
      </c>
      <c r="V3" s="11">
        <v>8.61</v>
      </c>
      <c r="W3" s="11">
        <v>9.15</v>
      </c>
      <c r="X3" s="11">
        <v>9.6</v>
      </c>
      <c r="Y3" s="11">
        <v>8.5299999999999994</v>
      </c>
      <c r="Z3" s="11">
        <v>9.86</v>
      </c>
      <c r="AA3" s="11">
        <v>10</v>
      </c>
      <c r="AB3" s="11">
        <v>10</v>
      </c>
      <c r="AC3" s="11">
        <v>9.56</v>
      </c>
      <c r="AD3" s="11">
        <v>10</v>
      </c>
      <c r="AE3" s="11">
        <v>10</v>
      </c>
      <c r="AF3" s="11">
        <v>2.56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62.5</v>
      </c>
      <c r="C4" s="24">
        <v>59.9</v>
      </c>
      <c r="D4" s="24">
        <v>58.4</v>
      </c>
      <c r="E4" s="24">
        <v>59.2</v>
      </c>
      <c r="F4" s="24">
        <v>58.8</v>
      </c>
      <c r="G4" s="24">
        <v>59.4</v>
      </c>
      <c r="H4" s="24">
        <v>59.1</v>
      </c>
      <c r="I4" s="24">
        <v>58.3</v>
      </c>
      <c r="J4" s="24">
        <v>58</v>
      </c>
      <c r="K4" s="25">
        <v>55.2</v>
      </c>
      <c r="L4" s="24">
        <v>58.3</v>
      </c>
      <c r="M4" s="25">
        <v>58.5</v>
      </c>
      <c r="N4" s="25">
        <v>48.4</v>
      </c>
      <c r="O4" s="25">
        <v>55.1</v>
      </c>
      <c r="P4" s="25">
        <v>63.5</v>
      </c>
      <c r="Q4" s="25">
        <v>61.2</v>
      </c>
      <c r="R4" s="25">
        <v>58.4</v>
      </c>
      <c r="S4" s="24">
        <v>55.6</v>
      </c>
      <c r="T4" s="24">
        <v>56.2</v>
      </c>
      <c r="U4" s="24">
        <v>39.5</v>
      </c>
      <c r="V4" s="24">
        <v>57</v>
      </c>
      <c r="W4" s="24">
        <v>42.1</v>
      </c>
      <c r="X4" s="24">
        <v>58.3</v>
      </c>
      <c r="Y4" s="24">
        <v>58.8</v>
      </c>
      <c r="Z4" s="4">
        <v>58.5</v>
      </c>
      <c r="AA4" s="4">
        <v>43.1</v>
      </c>
      <c r="AB4" s="4">
        <v>32.5</v>
      </c>
      <c r="AC4" s="4">
        <v>59.7</v>
      </c>
      <c r="AD4" s="4">
        <v>19.399999999999999</v>
      </c>
      <c r="AE4" s="4">
        <v>52.3</v>
      </c>
      <c r="AF4" s="4">
        <v>15.8</v>
      </c>
      <c r="AI4" s="15">
        <f>SUM(C4:AG4)</f>
        <v>1578.4999999999998</v>
      </c>
      <c r="AJ4" s="6">
        <f>AVERAGE(C4:AG4)</f>
        <v>52.61666666666666</v>
      </c>
      <c r="AK4" s="17"/>
    </row>
    <row r="5" spans="1:40" x14ac:dyDescent="0.25">
      <c r="A5" s="2" t="s">
        <v>16</v>
      </c>
      <c r="B5">
        <v>91896</v>
      </c>
      <c r="C5">
        <v>91956</v>
      </c>
      <c r="D5" s="16">
        <v>92015</v>
      </c>
      <c r="E5" s="16">
        <v>92074</v>
      </c>
      <c r="F5">
        <v>92133</v>
      </c>
      <c r="G5">
        <v>92192</v>
      </c>
      <c r="H5">
        <v>92251</v>
      </c>
      <c r="I5">
        <v>92310</v>
      </c>
      <c r="J5">
        <v>92368</v>
      </c>
      <c r="K5">
        <v>92423</v>
      </c>
      <c r="L5">
        <v>92481</v>
      </c>
      <c r="M5">
        <v>92540</v>
      </c>
      <c r="N5">
        <v>92588</v>
      </c>
      <c r="O5">
        <v>92644</v>
      </c>
      <c r="P5">
        <v>92707</v>
      </c>
      <c r="Q5">
        <v>92768</v>
      </c>
      <c r="R5">
        <v>92827</v>
      </c>
      <c r="S5">
        <v>92882</v>
      </c>
      <c r="T5">
        <v>92939</v>
      </c>
      <c r="U5">
        <v>92978</v>
      </c>
      <c r="V5">
        <v>93035</v>
      </c>
      <c r="W5">
        <v>93077</v>
      </c>
      <c r="X5">
        <v>93136</v>
      </c>
      <c r="Y5">
        <v>93195</v>
      </c>
      <c r="Z5">
        <v>93253</v>
      </c>
      <c r="AA5">
        <v>93296</v>
      </c>
      <c r="AB5">
        <v>93329</v>
      </c>
      <c r="AC5">
        <v>93389</v>
      </c>
      <c r="AD5">
        <v>93408</v>
      </c>
      <c r="AE5">
        <v>93460</v>
      </c>
      <c r="AF5">
        <v>93476</v>
      </c>
      <c r="AI5">
        <f>MAX(C5:AG5)-B5</f>
        <v>1580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779" priority="28" stopIfTrue="1" operator="greaterThan">
      <formula>17</formula>
    </cfRule>
    <cfRule type="cellIs" dxfId="778" priority="29" stopIfTrue="1" operator="between">
      <formula>10</formula>
      <formula>15</formula>
    </cfRule>
    <cfRule type="cellIs" dxfId="777" priority="30" stopIfTrue="1" operator="between">
      <formula>15</formula>
      <formula>17</formula>
    </cfRule>
  </conditionalFormatting>
  <conditionalFormatting sqref="Y4:AG4 C4 T4:U4 P4:R4 E4:N4">
    <cfRule type="cellIs" dxfId="776" priority="31" stopIfTrue="1" operator="greaterThan">
      <formula>50</formula>
    </cfRule>
    <cfRule type="cellIs" dxfId="775" priority="32" stopIfTrue="1" operator="between">
      <formula>25</formula>
      <formula>35</formula>
    </cfRule>
    <cfRule type="cellIs" dxfId="774" priority="33" stopIfTrue="1" operator="between">
      <formula>35</formula>
      <formula>50</formula>
    </cfRule>
  </conditionalFormatting>
  <conditionalFormatting sqref="W4">
    <cfRule type="cellIs" dxfId="773" priority="25" stopIfTrue="1" operator="greaterThan">
      <formula>50</formula>
    </cfRule>
    <cfRule type="cellIs" dxfId="772" priority="26" stopIfTrue="1" operator="between">
      <formula>25</formula>
      <formula>35</formula>
    </cfRule>
    <cfRule type="cellIs" dxfId="771" priority="27" stopIfTrue="1" operator="between">
      <formula>35</formula>
      <formula>50</formula>
    </cfRule>
  </conditionalFormatting>
  <conditionalFormatting sqref="V4">
    <cfRule type="cellIs" dxfId="770" priority="22" stopIfTrue="1" operator="greaterThan">
      <formula>50</formula>
    </cfRule>
    <cfRule type="cellIs" dxfId="769" priority="23" stopIfTrue="1" operator="between">
      <formula>25</formula>
      <formula>35</formula>
    </cfRule>
    <cfRule type="cellIs" dxfId="768" priority="24" stopIfTrue="1" operator="between">
      <formula>35</formula>
      <formula>50</formula>
    </cfRule>
  </conditionalFormatting>
  <conditionalFormatting sqref="S4">
    <cfRule type="cellIs" dxfId="767" priority="19" stopIfTrue="1" operator="greaterThan">
      <formula>50</formula>
    </cfRule>
    <cfRule type="cellIs" dxfId="766" priority="20" stopIfTrue="1" operator="between">
      <formula>25</formula>
      <formula>35</formula>
    </cfRule>
    <cfRule type="cellIs" dxfId="765" priority="21" stopIfTrue="1" operator="between">
      <formula>35</formula>
      <formula>50</formula>
    </cfRule>
  </conditionalFormatting>
  <conditionalFormatting sqref="O4">
    <cfRule type="cellIs" dxfId="764" priority="13" stopIfTrue="1" operator="greaterThan">
      <formula>50</formula>
    </cfRule>
    <cfRule type="cellIs" dxfId="763" priority="14" stopIfTrue="1" operator="between">
      <formula>25</formula>
      <formula>35</formula>
    </cfRule>
    <cfRule type="cellIs" dxfId="762" priority="15" stopIfTrue="1" operator="between">
      <formula>35</formula>
      <formula>50</formula>
    </cfRule>
  </conditionalFormatting>
  <conditionalFormatting sqref="B4">
    <cfRule type="cellIs" dxfId="761" priority="7" stopIfTrue="1" operator="greaterThan">
      <formula>50</formula>
    </cfRule>
    <cfRule type="cellIs" dxfId="760" priority="8" stopIfTrue="1" operator="between">
      <formula>25</formula>
      <formula>35</formula>
    </cfRule>
    <cfRule type="cellIs" dxfId="759" priority="9" stopIfTrue="1" operator="between">
      <formula>35</formula>
      <formula>50</formula>
    </cfRule>
  </conditionalFormatting>
  <conditionalFormatting sqref="D4">
    <cfRule type="cellIs" dxfId="758" priority="4" stopIfTrue="1" operator="greaterThan">
      <formula>50</formula>
    </cfRule>
    <cfRule type="cellIs" dxfId="757" priority="5" stopIfTrue="1" operator="between">
      <formula>25</formula>
      <formula>35</formula>
    </cfRule>
    <cfRule type="cellIs" dxfId="756" priority="6" stopIfTrue="1" operator="between">
      <formula>35</formula>
      <formula>50</formula>
    </cfRule>
  </conditionalFormatting>
  <conditionalFormatting sqref="X4">
    <cfRule type="cellIs" dxfId="755" priority="1" stopIfTrue="1" operator="greaterThan">
      <formula>50</formula>
    </cfRule>
    <cfRule type="cellIs" dxfId="754" priority="2" stopIfTrue="1" operator="between">
      <formula>25</formula>
      <formula>35</formula>
    </cfRule>
    <cfRule type="cellIs" dxfId="753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2.56</v>
      </c>
      <c r="C3" s="11">
        <v>10</v>
      </c>
      <c r="D3" s="11">
        <v>10</v>
      </c>
      <c r="E3" s="11">
        <v>10</v>
      </c>
      <c r="F3" s="11">
        <v>10</v>
      </c>
      <c r="G3" s="11">
        <v>5.21</v>
      </c>
      <c r="H3" s="11">
        <v>10</v>
      </c>
      <c r="I3" s="11">
        <v>9.16</v>
      </c>
      <c r="J3" s="11">
        <v>9.3699999999999992</v>
      </c>
      <c r="K3" s="11">
        <v>8.8000000000000007</v>
      </c>
      <c r="L3" s="11">
        <v>8.94</v>
      </c>
      <c r="M3" s="11">
        <v>5.0999999999999996</v>
      </c>
      <c r="N3" s="11">
        <v>5.39</v>
      </c>
      <c r="O3" s="11">
        <v>10</v>
      </c>
      <c r="P3" s="11">
        <v>5.3</v>
      </c>
      <c r="Q3" s="11">
        <v>3.95</v>
      </c>
      <c r="R3" s="11">
        <v>10</v>
      </c>
      <c r="S3" s="11">
        <v>10</v>
      </c>
      <c r="T3" s="11">
        <v>8.85</v>
      </c>
      <c r="U3" s="11">
        <v>9.19</v>
      </c>
      <c r="V3" s="11">
        <v>9.56</v>
      </c>
      <c r="W3" s="11">
        <v>8.81</v>
      </c>
      <c r="X3" s="11">
        <v>8.91</v>
      </c>
      <c r="Y3" s="11">
        <v>10</v>
      </c>
      <c r="Z3" s="11">
        <v>9.51</v>
      </c>
      <c r="AA3" s="11">
        <v>9.99</v>
      </c>
      <c r="AB3" s="11">
        <v>10</v>
      </c>
      <c r="AC3" s="11">
        <v>9.16</v>
      </c>
      <c r="AD3" s="11">
        <v>10</v>
      </c>
      <c r="AE3" s="11">
        <v>9.65</v>
      </c>
      <c r="AF3" s="11">
        <v>10</v>
      </c>
      <c r="AG3" s="11">
        <v>9.7899999999999991</v>
      </c>
      <c r="AH3" s="11"/>
      <c r="AI3" s="11"/>
      <c r="AM3" s="5"/>
    </row>
    <row r="4" spans="1:40" s="4" customFormat="1" x14ac:dyDescent="0.25">
      <c r="A4" s="3" t="s">
        <v>7</v>
      </c>
      <c r="B4" s="4">
        <v>15.8</v>
      </c>
      <c r="C4" s="24">
        <v>31</v>
      </c>
      <c r="D4" s="24">
        <v>28.3</v>
      </c>
      <c r="E4" s="24">
        <v>42.4</v>
      </c>
      <c r="F4" s="24">
        <v>59</v>
      </c>
      <c r="G4" s="24">
        <v>16.8</v>
      </c>
      <c r="H4" s="24">
        <v>51.1</v>
      </c>
      <c r="I4" s="24">
        <v>65.099999999999994</v>
      </c>
      <c r="J4" s="24">
        <v>61.1</v>
      </c>
      <c r="K4" s="25">
        <v>61.1</v>
      </c>
      <c r="L4" s="24">
        <v>59.2</v>
      </c>
      <c r="M4" s="25">
        <v>22.4</v>
      </c>
      <c r="N4" s="25">
        <v>29.3</v>
      </c>
      <c r="O4" s="25">
        <v>29.5</v>
      </c>
      <c r="P4" s="25">
        <v>24.3</v>
      </c>
      <c r="Q4" s="25">
        <v>17</v>
      </c>
      <c r="R4" s="25">
        <v>61.3</v>
      </c>
      <c r="S4" s="24">
        <v>60.2</v>
      </c>
      <c r="T4" s="24">
        <v>65.099999999999994</v>
      </c>
      <c r="U4" s="24">
        <v>65.599999999999994</v>
      </c>
      <c r="V4" s="24">
        <v>66.400000000000006</v>
      </c>
      <c r="W4" s="24">
        <v>65.599999999999994</v>
      </c>
      <c r="X4" s="24">
        <v>57</v>
      </c>
      <c r="Y4" s="24">
        <v>24.8</v>
      </c>
      <c r="Z4" s="4">
        <v>67</v>
      </c>
      <c r="AA4" s="4">
        <v>70.900000000000006</v>
      </c>
      <c r="AB4" s="4">
        <v>66.900000000000006</v>
      </c>
      <c r="AC4" s="4">
        <v>68.7</v>
      </c>
      <c r="AD4" s="4">
        <v>65.2</v>
      </c>
      <c r="AE4" s="4">
        <v>72.099999999999994</v>
      </c>
      <c r="AF4" s="4">
        <v>60.5</v>
      </c>
      <c r="AG4" s="4">
        <v>67</v>
      </c>
      <c r="AI4" s="15">
        <f>SUM(C4:AG4)</f>
        <v>1601.9</v>
      </c>
      <c r="AJ4" s="6">
        <f>AVERAGE(C4:AG4)</f>
        <v>51.674193548387102</v>
      </c>
      <c r="AK4" s="17"/>
    </row>
    <row r="5" spans="1:40" x14ac:dyDescent="0.25">
      <c r="A5" s="2" t="s">
        <v>16</v>
      </c>
      <c r="B5">
        <v>93476</v>
      </c>
      <c r="C5">
        <v>93507</v>
      </c>
      <c r="D5" s="16">
        <v>93536</v>
      </c>
      <c r="E5" s="16">
        <v>93578</v>
      </c>
      <c r="F5">
        <v>93637</v>
      </c>
      <c r="G5">
        <v>93654</v>
      </c>
      <c r="H5">
        <v>93705</v>
      </c>
      <c r="I5">
        <v>93770</v>
      </c>
      <c r="J5">
        <v>93831</v>
      </c>
      <c r="K5">
        <v>93893</v>
      </c>
      <c r="L5">
        <v>93952</v>
      </c>
      <c r="M5">
        <v>93974</v>
      </c>
      <c r="N5">
        <v>94004</v>
      </c>
      <c r="O5">
        <v>94033</v>
      </c>
      <c r="P5">
        <v>94058</v>
      </c>
      <c r="Q5">
        <v>94075</v>
      </c>
      <c r="R5">
        <v>94136</v>
      </c>
      <c r="S5">
        <v>94196</v>
      </c>
      <c r="T5">
        <v>94261</v>
      </c>
      <c r="U5">
        <v>94327</v>
      </c>
      <c r="V5">
        <v>94393</v>
      </c>
      <c r="W5">
        <v>94459</v>
      </c>
      <c r="X5">
        <v>94516</v>
      </c>
      <c r="Y5">
        <v>94541</v>
      </c>
      <c r="Z5">
        <v>94608</v>
      </c>
      <c r="AA5">
        <v>94679</v>
      </c>
      <c r="AB5">
        <v>94746</v>
      </c>
      <c r="AC5">
        <v>94815</v>
      </c>
      <c r="AD5">
        <v>94880</v>
      </c>
      <c r="AE5">
        <v>94952</v>
      </c>
      <c r="AF5">
        <v>95013</v>
      </c>
      <c r="AG5">
        <v>95080</v>
      </c>
      <c r="AI5">
        <f>MAX(C5:AG5)-B5</f>
        <v>1604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752" priority="25" stopIfTrue="1" operator="greaterThan">
      <formula>17</formula>
    </cfRule>
    <cfRule type="cellIs" dxfId="751" priority="26" stopIfTrue="1" operator="between">
      <formula>10</formula>
      <formula>15</formula>
    </cfRule>
    <cfRule type="cellIs" dxfId="750" priority="27" stopIfTrue="1" operator="between">
      <formula>15</formula>
      <formula>17</formula>
    </cfRule>
  </conditionalFormatting>
  <conditionalFormatting sqref="Y4:AG4 C4 T4:U4 P4:R4 E4:N4">
    <cfRule type="cellIs" dxfId="749" priority="28" stopIfTrue="1" operator="greaterThan">
      <formula>50</formula>
    </cfRule>
    <cfRule type="cellIs" dxfId="748" priority="29" stopIfTrue="1" operator="between">
      <formula>25</formula>
      <formula>35</formula>
    </cfRule>
    <cfRule type="cellIs" dxfId="747" priority="30" stopIfTrue="1" operator="between">
      <formula>35</formula>
      <formula>50</formula>
    </cfRule>
  </conditionalFormatting>
  <conditionalFormatting sqref="W4">
    <cfRule type="cellIs" dxfId="746" priority="22" stopIfTrue="1" operator="greaterThan">
      <formula>50</formula>
    </cfRule>
    <cfRule type="cellIs" dxfId="745" priority="23" stopIfTrue="1" operator="between">
      <formula>25</formula>
      <formula>35</formula>
    </cfRule>
    <cfRule type="cellIs" dxfId="744" priority="24" stopIfTrue="1" operator="between">
      <formula>35</formula>
      <formula>50</formula>
    </cfRule>
  </conditionalFormatting>
  <conditionalFormatting sqref="V4">
    <cfRule type="cellIs" dxfId="743" priority="19" stopIfTrue="1" operator="greaterThan">
      <formula>50</formula>
    </cfRule>
    <cfRule type="cellIs" dxfId="742" priority="20" stopIfTrue="1" operator="between">
      <formula>25</formula>
      <formula>35</formula>
    </cfRule>
    <cfRule type="cellIs" dxfId="741" priority="21" stopIfTrue="1" operator="between">
      <formula>35</formula>
      <formula>50</formula>
    </cfRule>
  </conditionalFormatting>
  <conditionalFormatting sqref="S4">
    <cfRule type="cellIs" dxfId="740" priority="16" stopIfTrue="1" operator="greaterThan">
      <formula>50</formula>
    </cfRule>
    <cfRule type="cellIs" dxfId="739" priority="17" stopIfTrue="1" operator="between">
      <formula>25</formula>
      <formula>35</formula>
    </cfRule>
    <cfRule type="cellIs" dxfId="738" priority="18" stopIfTrue="1" operator="between">
      <formula>35</formula>
      <formula>50</formula>
    </cfRule>
  </conditionalFormatting>
  <conditionalFormatting sqref="O4">
    <cfRule type="cellIs" dxfId="737" priority="13" stopIfTrue="1" operator="greaterThan">
      <formula>50</formula>
    </cfRule>
    <cfRule type="cellIs" dxfId="736" priority="14" stopIfTrue="1" operator="between">
      <formula>25</formula>
      <formula>35</formula>
    </cfRule>
    <cfRule type="cellIs" dxfId="735" priority="15" stopIfTrue="1" operator="between">
      <formula>35</formula>
      <formula>50</formula>
    </cfRule>
  </conditionalFormatting>
  <conditionalFormatting sqref="D4">
    <cfRule type="cellIs" dxfId="734" priority="7" stopIfTrue="1" operator="greaterThan">
      <formula>50</formula>
    </cfRule>
    <cfRule type="cellIs" dxfId="733" priority="8" stopIfTrue="1" operator="between">
      <formula>25</formula>
      <formula>35</formula>
    </cfRule>
    <cfRule type="cellIs" dxfId="732" priority="9" stopIfTrue="1" operator="between">
      <formula>35</formula>
      <formula>50</formula>
    </cfRule>
  </conditionalFormatting>
  <conditionalFormatting sqref="X4">
    <cfRule type="cellIs" dxfId="731" priority="4" stopIfTrue="1" operator="greaterThan">
      <formula>50</formula>
    </cfRule>
    <cfRule type="cellIs" dxfId="730" priority="5" stopIfTrue="1" operator="between">
      <formula>25</formula>
      <formula>35</formula>
    </cfRule>
    <cfRule type="cellIs" dxfId="729" priority="6" stopIfTrue="1" operator="between">
      <formula>35</formula>
      <formula>50</formula>
    </cfRule>
  </conditionalFormatting>
  <conditionalFormatting sqref="B4">
    <cfRule type="cellIs" dxfId="728" priority="1" stopIfTrue="1" operator="greaterThan">
      <formula>50</formula>
    </cfRule>
    <cfRule type="cellIs" dxfId="727" priority="2" stopIfTrue="1" operator="between">
      <formula>25</formula>
      <formula>35</formula>
    </cfRule>
    <cfRule type="cellIs" dxfId="726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9.7899999999999991</v>
      </c>
      <c r="C3" s="11">
        <v>8.9499999999999993</v>
      </c>
      <c r="D3" s="11">
        <v>8.8800000000000008</v>
      </c>
      <c r="E3" s="11">
        <v>10</v>
      </c>
      <c r="F3" s="11">
        <v>5.85</v>
      </c>
      <c r="G3" s="11">
        <v>10</v>
      </c>
      <c r="H3" s="11">
        <v>10</v>
      </c>
      <c r="I3" s="11">
        <v>4.91</v>
      </c>
      <c r="J3" s="11">
        <v>10</v>
      </c>
      <c r="K3" s="11">
        <v>4.2</v>
      </c>
      <c r="L3" s="11">
        <v>9.6999999999999993</v>
      </c>
      <c r="M3" s="11">
        <v>10</v>
      </c>
      <c r="N3" s="11">
        <v>9.52</v>
      </c>
      <c r="O3" s="11">
        <v>10</v>
      </c>
      <c r="P3" s="11">
        <v>3.42</v>
      </c>
      <c r="Q3" s="11">
        <v>10</v>
      </c>
      <c r="R3" s="11">
        <v>10</v>
      </c>
      <c r="S3" s="11">
        <v>8.98</v>
      </c>
      <c r="T3" s="11">
        <v>10</v>
      </c>
      <c r="U3" s="11">
        <v>10</v>
      </c>
      <c r="V3" s="11">
        <v>10</v>
      </c>
      <c r="W3" s="11">
        <v>10</v>
      </c>
      <c r="X3" s="11">
        <v>10</v>
      </c>
      <c r="Y3" s="11">
        <v>8.7100000000000009</v>
      </c>
      <c r="Z3" s="11">
        <v>8.48</v>
      </c>
      <c r="AA3" s="11">
        <v>8.65</v>
      </c>
      <c r="AB3" s="11">
        <v>9.85</v>
      </c>
      <c r="AC3" s="11">
        <v>10</v>
      </c>
      <c r="AD3" s="11">
        <v>10</v>
      </c>
      <c r="AE3" s="11">
        <v>10</v>
      </c>
      <c r="AF3" s="11">
        <v>10</v>
      </c>
      <c r="AG3" s="11"/>
      <c r="AH3" s="11"/>
      <c r="AI3" s="11"/>
      <c r="AM3" s="5"/>
    </row>
    <row r="4" spans="1:40" s="4" customFormat="1" x14ac:dyDescent="0.25">
      <c r="A4" s="3" t="s">
        <v>7</v>
      </c>
      <c r="B4" s="4">
        <v>67</v>
      </c>
      <c r="C4" s="24">
        <v>67.3</v>
      </c>
      <c r="D4" s="24">
        <v>67.099999999999994</v>
      </c>
      <c r="E4" s="24">
        <v>48.4</v>
      </c>
      <c r="F4" s="24">
        <v>18.100000000000001</v>
      </c>
      <c r="G4" s="24">
        <v>31.8</v>
      </c>
      <c r="H4" s="24">
        <v>36.299999999999997</v>
      </c>
      <c r="I4" s="24">
        <v>25.6</v>
      </c>
      <c r="J4" s="24">
        <v>23.6</v>
      </c>
      <c r="K4" s="25">
        <v>14.3</v>
      </c>
      <c r="L4" s="24">
        <v>25.8</v>
      </c>
      <c r="M4" s="25">
        <v>51.2</v>
      </c>
      <c r="N4" s="25">
        <v>67.8</v>
      </c>
      <c r="O4" s="25">
        <v>45.2</v>
      </c>
      <c r="P4" s="25">
        <v>17.899999999999999</v>
      </c>
      <c r="Q4" s="25">
        <v>30.6</v>
      </c>
      <c r="R4" s="25">
        <v>49.7</v>
      </c>
      <c r="S4" s="24">
        <v>28.5</v>
      </c>
      <c r="T4" s="24">
        <v>62.6</v>
      </c>
      <c r="U4" s="24">
        <v>40.200000000000003</v>
      </c>
      <c r="V4" s="24">
        <v>63.7</v>
      </c>
      <c r="W4" s="24">
        <v>61</v>
      </c>
      <c r="X4" s="24">
        <v>56.3</v>
      </c>
      <c r="Y4" s="24">
        <v>67.400000000000006</v>
      </c>
      <c r="Z4" s="4">
        <v>66.099999999999994</v>
      </c>
      <c r="AA4" s="4">
        <v>63.6</v>
      </c>
      <c r="AB4" s="4">
        <v>48.5</v>
      </c>
      <c r="AC4" s="4">
        <v>60.2</v>
      </c>
      <c r="AD4" s="4">
        <v>36.5</v>
      </c>
      <c r="AE4" s="4">
        <v>47.2</v>
      </c>
      <c r="AF4" s="4">
        <v>63.7</v>
      </c>
      <c r="AI4" s="15">
        <f>SUM(C4:AG4)</f>
        <v>1386.2000000000003</v>
      </c>
      <c r="AJ4" s="6">
        <f>AVERAGE(C4:AG4)</f>
        <v>46.206666666666678</v>
      </c>
      <c r="AK4" s="17"/>
    </row>
    <row r="5" spans="1:40" x14ac:dyDescent="0.25">
      <c r="A5" s="2" t="s">
        <v>16</v>
      </c>
      <c r="B5">
        <v>95080</v>
      </c>
      <c r="C5">
        <v>95147</v>
      </c>
      <c r="D5" s="16">
        <v>95214</v>
      </c>
      <c r="E5" s="16">
        <v>95263</v>
      </c>
      <c r="F5">
        <v>95281</v>
      </c>
      <c r="G5">
        <v>95313</v>
      </c>
      <c r="H5">
        <v>95349</v>
      </c>
      <c r="I5">
        <v>95375</v>
      </c>
      <c r="J5">
        <v>95399</v>
      </c>
      <c r="K5">
        <v>95413</v>
      </c>
      <c r="L5">
        <v>95439</v>
      </c>
      <c r="M5">
        <v>95490</v>
      </c>
      <c r="N5">
        <v>95558</v>
      </c>
      <c r="O5">
        <v>95603</v>
      </c>
      <c r="P5">
        <v>95621</v>
      </c>
      <c r="Q5">
        <v>95652</v>
      </c>
      <c r="R5">
        <v>95702</v>
      </c>
      <c r="S5">
        <v>95730</v>
      </c>
      <c r="T5">
        <v>95793</v>
      </c>
      <c r="U5">
        <v>95833</v>
      </c>
      <c r="V5">
        <v>95897</v>
      </c>
      <c r="W5">
        <v>95958</v>
      </c>
      <c r="X5">
        <v>96015</v>
      </c>
      <c r="Y5">
        <v>96082</v>
      </c>
      <c r="Z5">
        <v>96149</v>
      </c>
      <c r="AA5">
        <v>96212</v>
      </c>
      <c r="AB5">
        <v>96261</v>
      </c>
      <c r="AC5">
        <v>96321</v>
      </c>
      <c r="AD5">
        <v>96358</v>
      </c>
      <c r="AE5">
        <v>96405</v>
      </c>
      <c r="AF5">
        <v>96469</v>
      </c>
      <c r="AI5">
        <f>MAX(C5:AG5)-B5</f>
        <v>1389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725" priority="25" stopIfTrue="1" operator="greaterThan">
      <formula>17</formula>
    </cfRule>
    <cfRule type="cellIs" dxfId="724" priority="26" stopIfTrue="1" operator="between">
      <formula>10</formula>
      <formula>15</formula>
    </cfRule>
    <cfRule type="cellIs" dxfId="723" priority="27" stopIfTrue="1" operator="between">
      <formula>15</formula>
      <formula>17</formula>
    </cfRule>
  </conditionalFormatting>
  <conditionalFormatting sqref="Y4:AG4 C4 T4:U4 P4:R4 E4:N4">
    <cfRule type="cellIs" dxfId="722" priority="28" stopIfTrue="1" operator="greaterThan">
      <formula>50</formula>
    </cfRule>
    <cfRule type="cellIs" dxfId="721" priority="29" stopIfTrue="1" operator="between">
      <formula>25</formula>
      <formula>35</formula>
    </cfRule>
    <cfRule type="cellIs" dxfId="720" priority="30" stopIfTrue="1" operator="between">
      <formula>35</formula>
      <formula>50</formula>
    </cfRule>
  </conditionalFormatting>
  <conditionalFormatting sqref="W4">
    <cfRule type="cellIs" dxfId="719" priority="22" stopIfTrue="1" operator="greaterThan">
      <formula>50</formula>
    </cfRule>
    <cfRule type="cellIs" dxfId="718" priority="23" stopIfTrue="1" operator="between">
      <formula>25</formula>
      <formula>35</formula>
    </cfRule>
    <cfRule type="cellIs" dxfId="717" priority="24" stopIfTrue="1" operator="between">
      <formula>35</formula>
      <formula>50</formula>
    </cfRule>
  </conditionalFormatting>
  <conditionalFormatting sqref="V4">
    <cfRule type="cellIs" dxfId="716" priority="19" stopIfTrue="1" operator="greaterThan">
      <formula>50</formula>
    </cfRule>
    <cfRule type="cellIs" dxfId="715" priority="20" stopIfTrue="1" operator="between">
      <formula>25</formula>
      <formula>35</formula>
    </cfRule>
    <cfRule type="cellIs" dxfId="714" priority="21" stopIfTrue="1" operator="between">
      <formula>35</formula>
      <formula>50</formula>
    </cfRule>
  </conditionalFormatting>
  <conditionalFormatting sqref="S4">
    <cfRule type="cellIs" dxfId="713" priority="16" stopIfTrue="1" operator="greaterThan">
      <formula>50</formula>
    </cfRule>
    <cfRule type="cellIs" dxfId="712" priority="17" stopIfTrue="1" operator="between">
      <formula>25</formula>
      <formula>35</formula>
    </cfRule>
    <cfRule type="cellIs" dxfId="711" priority="18" stopIfTrue="1" operator="between">
      <formula>35</formula>
      <formula>50</formula>
    </cfRule>
  </conditionalFormatting>
  <conditionalFormatting sqref="O4">
    <cfRule type="cellIs" dxfId="710" priority="13" stopIfTrue="1" operator="greaterThan">
      <formula>50</formula>
    </cfRule>
    <cfRule type="cellIs" dxfId="709" priority="14" stopIfTrue="1" operator="between">
      <formula>25</formula>
      <formula>35</formula>
    </cfRule>
    <cfRule type="cellIs" dxfId="708" priority="15" stopIfTrue="1" operator="between">
      <formula>35</formula>
      <formula>50</formula>
    </cfRule>
  </conditionalFormatting>
  <conditionalFormatting sqref="D4">
    <cfRule type="cellIs" dxfId="707" priority="10" stopIfTrue="1" operator="greaterThan">
      <formula>50</formula>
    </cfRule>
    <cfRule type="cellIs" dxfId="706" priority="11" stopIfTrue="1" operator="between">
      <formula>25</formula>
      <formula>35</formula>
    </cfRule>
    <cfRule type="cellIs" dxfId="705" priority="12" stopIfTrue="1" operator="between">
      <formula>35</formula>
      <formula>50</formula>
    </cfRule>
  </conditionalFormatting>
  <conditionalFormatting sqref="X4">
    <cfRule type="cellIs" dxfId="704" priority="7" stopIfTrue="1" operator="greaterThan">
      <formula>50</formula>
    </cfRule>
    <cfRule type="cellIs" dxfId="703" priority="8" stopIfTrue="1" operator="between">
      <formula>25</formula>
      <formula>35</formula>
    </cfRule>
    <cfRule type="cellIs" dxfId="702" priority="9" stopIfTrue="1" operator="between">
      <formula>35</formula>
      <formula>50</formula>
    </cfRule>
  </conditionalFormatting>
  <conditionalFormatting sqref="B4">
    <cfRule type="cellIs" dxfId="701" priority="1" stopIfTrue="1" operator="greaterThan">
      <formula>50</formula>
    </cfRule>
    <cfRule type="cellIs" dxfId="700" priority="2" stopIfTrue="1" operator="between">
      <formula>25</formula>
      <formula>35</formula>
    </cfRule>
    <cfRule type="cellIs" dxfId="699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"/>
  <sheetViews>
    <sheetView workbookViewId="0"/>
  </sheetViews>
  <sheetFormatPr baseColWidth="10" defaultRowHeight="13.2" x14ac:dyDescent="0.25"/>
  <cols>
    <col min="1" max="1" width="21.21875" style="2" customWidth="1"/>
    <col min="2" max="2" width="6.33203125" style="2" customWidth="1"/>
    <col min="3" max="33" width="6.109375" customWidth="1"/>
    <col min="34" max="34" width="3.109375" customWidth="1"/>
    <col min="35" max="35" width="9.44140625" customWidth="1"/>
    <col min="36" max="36" width="16.33203125" customWidth="1"/>
    <col min="37" max="37" width="12.44140625" customWidth="1"/>
    <col min="38" max="38" width="5.6640625" customWidth="1"/>
    <col min="39" max="39" width="17.109375" customWidth="1"/>
    <col min="40" max="40" width="8.5546875" customWidth="1"/>
  </cols>
  <sheetData>
    <row r="1" spans="1:40" s="1" customFormat="1" x14ac:dyDescent="0.25">
      <c r="B1" s="2"/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W1" s="1">
        <v>21</v>
      </c>
      <c r="X1" s="1">
        <v>22</v>
      </c>
      <c r="Y1" s="1">
        <v>23</v>
      </c>
      <c r="Z1" s="1">
        <v>24</v>
      </c>
      <c r="AA1" s="1">
        <v>25</v>
      </c>
      <c r="AB1" s="1">
        <v>26</v>
      </c>
      <c r="AC1" s="1">
        <v>27</v>
      </c>
      <c r="AD1" s="1">
        <v>28</v>
      </c>
      <c r="AE1" s="1">
        <v>29</v>
      </c>
      <c r="AF1" s="1">
        <v>30</v>
      </c>
      <c r="AG1" s="1">
        <v>31</v>
      </c>
      <c r="AI1" s="1" t="s">
        <v>1</v>
      </c>
      <c r="AJ1" s="1" t="s">
        <v>2</v>
      </c>
    </row>
    <row r="2" spans="1:40" x14ac:dyDescent="0.25">
      <c r="AN2" s="20"/>
    </row>
    <row r="3" spans="1:40" x14ac:dyDescent="0.25">
      <c r="A3" s="2" t="s">
        <v>15</v>
      </c>
      <c r="B3" s="11">
        <v>10</v>
      </c>
      <c r="C3" s="11">
        <v>10</v>
      </c>
      <c r="D3" s="11">
        <v>10</v>
      </c>
      <c r="E3" s="11">
        <v>4.12</v>
      </c>
      <c r="F3" s="11">
        <v>10</v>
      </c>
      <c r="G3" s="11">
        <v>8.6999999999999993</v>
      </c>
      <c r="H3" s="11">
        <v>10</v>
      </c>
      <c r="I3" s="11">
        <v>9.0500000000000007</v>
      </c>
      <c r="J3" s="11">
        <v>9.0500000000000007</v>
      </c>
      <c r="K3" s="11">
        <v>9.99</v>
      </c>
      <c r="L3" s="11">
        <v>10</v>
      </c>
      <c r="M3" s="11">
        <v>10</v>
      </c>
      <c r="N3" s="11">
        <v>10</v>
      </c>
      <c r="O3" s="11">
        <v>9.7799999999999994</v>
      </c>
      <c r="P3" s="11">
        <v>9.73</v>
      </c>
      <c r="Q3" s="11">
        <v>6.49</v>
      </c>
      <c r="R3" s="11">
        <v>4.5</v>
      </c>
      <c r="S3" s="11">
        <v>10</v>
      </c>
      <c r="T3" s="11">
        <v>10</v>
      </c>
      <c r="U3" s="11">
        <v>8.69</v>
      </c>
      <c r="V3" s="11">
        <v>8.6</v>
      </c>
      <c r="W3" s="11">
        <v>10</v>
      </c>
      <c r="X3" s="11">
        <v>10</v>
      </c>
      <c r="Y3" s="11">
        <v>10</v>
      </c>
      <c r="Z3" s="11">
        <v>10</v>
      </c>
      <c r="AA3" s="11">
        <v>9.98</v>
      </c>
      <c r="AB3" s="11">
        <v>10</v>
      </c>
      <c r="AC3" s="11">
        <v>8.41</v>
      </c>
      <c r="AD3" s="11">
        <v>10</v>
      </c>
      <c r="AE3" s="11">
        <v>9.93</v>
      </c>
      <c r="AF3" s="11">
        <v>8.44</v>
      </c>
      <c r="AG3" s="11">
        <v>8.0500000000000007</v>
      </c>
      <c r="AH3" s="11"/>
      <c r="AI3" s="11"/>
      <c r="AM3" s="5"/>
    </row>
    <row r="4" spans="1:40" s="4" customFormat="1" x14ac:dyDescent="0.25">
      <c r="A4" s="3" t="s">
        <v>7</v>
      </c>
      <c r="B4" s="4">
        <v>63.7</v>
      </c>
      <c r="C4" s="24">
        <v>60.5</v>
      </c>
      <c r="D4" s="24">
        <v>40.799999999999997</v>
      </c>
      <c r="E4" s="24">
        <v>21.6</v>
      </c>
      <c r="F4" s="24">
        <v>63.7</v>
      </c>
      <c r="G4" s="24">
        <v>66.5</v>
      </c>
      <c r="H4" s="24">
        <v>56</v>
      </c>
      <c r="I4" s="24">
        <v>68.900000000000006</v>
      </c>
      <c r="J4" s="24">
        <v>67.099999999999994</v>
      </c>
      <c r="K4" s="25">
        <v>61.3</v>
      </c>
      <c r="L4" s="24">
        <v>50.1</v>
      </c>
      <c r="M4" s="25">
        <v>40.6</v>
      </c>
      <c r="N4" s="25">
        <v>68.2</v>
      </c>
      <c r="O4" s="25">
        <v>64</v>
      </c>
      <c r="P4" s="25">
        <v>67</v>
      </c>
      <c r="Q4" s="25">
        <v>21.4</v>
      </c>
      <c r="R4" s="25">
        <v>21.6</v>
      </c>
      <c r="S4" s="24">
        <v>25.2</v>
      </c>
      <c r="T4" s="24">
        <v>62.1</v>
      </c>
      <c r="U4" s="24">
        <v>65</v>
      </c>
      <c r="V4" s="24">
        <v>63.4</v>
      </c>
      <c r="W4" s="24">
        <v>51.8</v>
      </c>
      <c r="X4" s="24">
        <v>51.2</v>
      </c>
      <c r="Y4" s="24">
        <v>59.3</v>
      </c>
      <c r="Z4" s="4">
        <v>27.5</v>
      </c>
      <c r="AA4" s="4">
        <v>62.3</v>
      </c>
      <c r="AB4" s="4">
        <v>60.1</v>
      </c>
      <c r="AC4" s="4">
        <v>61.2</v>
      </c>
      <c r="AD4" s="4">
        <v>56.3</v>
      </c>
      <c r="AE4" s="4">
        <v>58.9</v>
      </c>
      <c r="AF4" s="4">
        <v>59.6</v>
      </c>
      <c r="AG4" s="4">
        <v>58.1</v>
      </c>
      <c r="AI4" s="15">
        <f>SUM(C4:AG4)</f>
        <v>1661.3</v>
      </c>
      <c r="AJ4" s="6">
        <f>AVERAGE(C4:AG4)</f>
        <v>53.590322580645157</v>
      </c>
      <c r="AK4" s="17"/>
    </row>
    <row r="5" spans="1:40" x14ac:dyDescent="0.25">
      <c r="A5" s="2" t="s">
        <v>16</v>
      </c>
      <c r="B5">
        <v>96469</v>
      </c>
      <c r="C5">
        <v>96529</v>
      </c>
      <c r="D5" s="16">
        <v>96570</v>
      </c>
      <c r="E5" s="16">
        <v>96592</v>
      </c>
      <c r="F5">
        <v>96656</v>
      </c>
      <c r="G5">
        <v>96723</v>
      </c>
      <c r="H5">
        <v>96779</v>
      </c>
      <c r="I5">
        <v>96848</v>
      </c>
      <c r="J5">
        <v>96915</v>
      </c>
      <c r="K5">
        <v>96976</v>
      </c>
      <c r="L5">
        <v>97026</v>
      </c>
      <c r="M5">
        <v>97067</v>
      </c>
      <c r="N5">
        <v>97135</v>
      </c>
      <c r="O5">
        <v>97199</v>
      </c>
      <c r="P5">
        <v>97267</v>
      </c>
      <c r="Q5">
        <v>97288</v>
      </c>
      <c r="R5">
        <v>97310</v>
      </c>
      <c r="S5">
        <v>97335</v>
      </c>
      <c r="T5">
        <v>97397</v>
      </c>
      <c r="U5">
        <v>97462</v>
      </c>
      <c r="V5">
        <v>97526</v>
      </c>
      <c r="W5">
        <v>97578</v>
      </c>
      <c r="X5">
        <v>97629</v>
      </c>
      <c r="Y5">
        <v>97688</v>
      </c>
      <c r="Z5">
        <v>97716</v>
      </c>
      <c r="AA5">
        <v>97778</v>
      </c>
      <c r="AB5">
        <v>97838</v>
      </c>
      <c r="AC5">
        <v>97900</v>
      </c>
      <c r="AD5">
        <v>97956</v>
      </c>
      <c r="AE5">
        <v>98015</v>
      </c>
      <c r="AF5">
        <v>98075</v>
      </c>
      <c r="AG5">
        <v>98133</v>
      </c>
      <c r="AI5">
        <f>MAX(C5:AG5)-B5</f>
        <v>1664</v>
      </c>
    </row>
    <row r="6" spans="1:40" s="4" customFormat="1" x14ac:dyDescent="0.25">
      <c r="A6" s="3"/>
      <c r="AJ6" s="6"/>
    </row>
    <row r="7" spans="1:40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J7" s="7"/>
    </row>
  </sheetData>
  <conditionalFormatting sqref="B6:AG6">
    <cfRule type="cellIs" dxfId="698" priority="25" stopIfTrue="1" operator="greaterThan">
      <formula>17</formula>
    </cfRule>
    <cfRule type="cellIs" dxfId="697" priority="26" stopIfTrue="1" operator="between">
      <formula>10</formula>
      <formula>15</formula>
    </cfRule>
    <cfRule type="cellIs" dxfId="696" priority="27" stopIfTrue="1" operator="between">
      <formula>15</formula>
      <formula>17</formula>
    </cfRule>
  </conditionalFormatting>
  <conditionalFormatting sqref="Y4:AG4 C4 T4:U4 P4:R4 E4:N4">
    <cfRule type="cellIs" dxfId="695" priority="28" stopIfTrue="1" operator="greaterThan">
      <formula>50</formula>
    </cfRule>
    <cfRule type="cellIs" dxfId="694" priority="29" stopIfTrue="1" operator="between">
      <formula>25</formula>
      <formula>35</formula>
    </cfRule>
    <cfRule type="cellIs" dxfId="693" priority="30" stopIfTrue="1" operator="between">
      <formula>35</formula>
      <formula>50</formula>
    </cfRule>
  </conditionalFormatting>
  <conditionalFormatting sqref="W4">
    <cfRule type="cellIs" dxfId="692" priority="22" stopIfTrue="1" operator="greaterThan">
      <formula>50</formula>
    </cfRule>
    <cfRule type="cellIs" dxfId="691" priority="23" stopIfTrue="1" operator="between">
      <formula>25</formula>
      <formula>35</formula>
    </cfRule>
    <cfRule type="cellIs" dxfId="690" priority="24" stopIfTrue="1" operator="between">
      <formula>35</formula>
      <formula>50</formula>
    </cfRule>
  </conditionalFormatting>
  <conditionalFormatting sqref="V4">
    <cfRule type="cellIs" dxfId="689" priority="19" stopIfTrue="1" operator="greaterThan">
      <formula>50</formula>
    </cfRule>
    <cfRule type="cellIs" dxfId="688" priority="20" stopIfTrue="1" operator="between">
      <formula>25</formula>
      <formula>35</formula>
    </cfRule>
    <cfRule type="cellIs" dxfId="687" priority="21" stopIfTrue="1" operator="between">
      <formula>35</formula>
      <formula>50</formula>
    </cfRule>
  </conditionalFormatting>
  <conditionalFormatting sqref="S4">
    <cfRule type="cellIs" dxfId="686" priority="16" stopIfTrue="1" operator="greaterThan">
      <formula>50</formula>
    </cfRule>
    <cfRule type="cellIs" dxfId="685" priority="17" stopIfTrue="1" operator="between">
      <formula>25</formula>
      <formula>35</formula>
    </cfRule>
    <cfRule type="cellIs" dxfId="684" priority="18" stopIfTrue="1" operator="between">
      <formula>35</formula>
      <formula>50</formula>
    </cfRule>
  </conditionalFormatting>
  <conditionalFormatting sqref="O4">
    <cfRule type="cellIs" dxfId="683" priority="13" stopIfTrue="1" operator="greaterThan">
      <formula>50</formula>
    </cfRule>
    <cfRule type="cellIs" dxfId="682" priority="14" stopIfTrue="1" operator="between">
      <formula>25</formula>
      <formula>35</formula>
    </cfRule>
    <cfRule type="cellIs" dxfId="681" priority="15" stopIfTrue="1" operator="between">
      <formula>35</formula>
      <formula>50</formula>
    </cfRule>
  </conditionalFormatting>
  <conditionalFormatting sqref="D4">
    <cfRule type="cellIs" dxfId="680" priority="10" stopIfTrue="1" operator="greaterThan">
      <formula>50</formula>
    </cfRule>
    <cfRule type="cellIs" dxfId="679" priority="11" stopIfTrue="1" operator="between">
      <formula>25</formula>
      <formula>35</formula>
    </cfRule>
    <cfRule type="cellIs" dxfId="678" priority="12" stopIfTrue="1" operator="between">
      <formula>35</formula>
      <formula>50</formula>
    </cfRule>
  </conditionalFormatting>
  <conditionalFormatting sqref="X4">
    <cfRule type="cellIs" dxfId="677" priority="7" stopIfTrue="1" operator="greaterThan">
      <formula>50</formula>
    </cfRule>
    <cfRule type="cellIs" dxfId="676" priority="8" stopIfTrue="1" operator="between">
      <formula>25</formula>
      <formula>35</formula>
    </cfRule>
    <cfRule type="cellIs" dxfId="675" priority="9" stopIfTrue="1" operator="between">
      <formula>35</formula>
      <formula>50</formula>
    </cfRule>
  </conditionalFormatting>
  <conditionalFormatting sqref="B4">
    <cfRule type="cellIs" dxfId="674" priority="1" stopIfTrue="1" operator="greaterThan">
      <formula>50</formula>
    </cfRule>
    <cfRule type="cellIs" dxfId="673" priority="2" stopIfTrue="1" operator="between">
      <formula>25</formula>
      <formula>35</formula>
    </cfRule>
    <cfRule type="cellIs" dxfId="672" priority="3" stopIfTrue="1" operator="between">
      <formula>35</formula>
      <formula>50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156</vt:i4>
      </vt:variant>
    </vt:vector>
  </HeadingPairs>
  <TitlesOfParts>
    <vt:vector size="156" baseType="lpstr">
      <vt:lpstr>Monate</vt:lpstr>
      <vt:lpstr>Jun12</vt:lpstr>
      <vt:lpstr>Jul12</vt:lpstr>
      <vt:lpstr>Aug12</vt:lpstr>
      <vt:lpstr>Sep12</vt:lpstr>
      <vt:lpstr>Okt12</vt:lpstr>
      <vt:lpstr>Nov12</vt:lpstr>
      <vt:lpstr>Dez12</vt:lpstr>
      <vt:lpstr>Jan13</vt:lpstr>
      <vt:lpstr>Feb13</vt:lpstr>
      <vt:lpstr>Mar13</vt:lpstr>
      <vt:lpstr>Apr13</vt:lpstr>
      <vt:lpstr>Mai13</vt:lpstr>
      <vt:lpstr>Jun13</vt:lpstr>
      <vt:lpstr>Jul13</vt:lpstr>
      <vt:lpstr>Aug13</vt:lpstr>
      <vt:lpstr>Sep13</vt:lpstr>
      <vt:lpstr>Okt13</vt:lpstr>
      <vt:lpstr>Nov13</vt:lpstr>
      <vt:lpstr>Dez13</vt:lpstr>
      <vt:lpstr>Jan14</vt:lpstr>
      <vt:lpstr>Feb14</vt:lpstr>
      <vt:lpstr>Mar14</vt:lpstr>
      <vt:lpstr>Apr14</vt:lpstr>
      <vt:lpstr>Mai14</vt:lpstr>
      <vt:lpstr>Jun14</vt:lpstr>
      <vt:lpstr>Jul14</vt:lpstr>
      <vt:lpstr>Aug14</vt:lpstr>
      <vt:lpstr>Sep14</vt:lpstr>
      <vt:lpstr>Okt14</vt:lpstr>
      <vt:lpstr>Nov14</vt:lpstr>
      <vt:lpstr>Dez14</vt:lpstr>
      <vt:lpstr>Jan15</vt:lpstr>
      <vt:lpstr>Feb15</vt:lpstr>
      <vt:lpstr>Mar15</vt:lpstr>
      <vt:lpstr>Apr15</vt:lpstr>
      <vt:lpstr>Mai15</vt:lpstr>
      <vt:lpstr>Jun15</vt:lpstr>
      <vt:lpstr>Jul15</vt:lpstr>
      <vt:lpstr>Aug15</vt:lpstr>
      <vt:lpstr>Sep15</vt:lpstr>
      <vt:lpstr>Okt15</vt:lpstr>
      <vt:lpstr>Nov15</vt:lpstr>
      <vt:lpstr>Dez15</vt:lpstr>
      <vt:lpstr>Jan16</vt:lpstr>
      <vt:lpstr>Feb16</vt:lpstr>
      <vt:lpstr>Mar16</vt:lpstr>
      <vt:lpstr>Apr16</vt:lpstr>
      <vt:lpstr>Mai16</vt:lpstr>
      <vt:lpstr>Jun16</vt:lpstr>
      <vt:lpstr>Jul16</vt:lpstr>
      <vt:lpstr>Aug16</vt:lpstr>
      <vt:lpstr>Sep16</vt:lpstr>
      <vt:lpstr>Okt16</vt:lpstr>
      <vt:lpstr>Nov16</vt:lpstr>
      <vt:lpstr>Dez16</vt:lpstr>
      <vt:lpstr>Jan17</vt:lpstr>
      <vt:lpstr>Feb17</vt:lpstr>
      <vt:lpstr>Mar17</vt:lpstr>
      <vt:lpstr>Apr17</vt:lpstr>
      <vt:lpstr>Mai17</vt:lpstr>
      <vt:lpstr>Jun17</vt:lpstr>
      <vt:lpstr>Jul17</vt:lpstr>
      <vt:lpstr>Aug17</vt:lpstr>
      <vt:lpstr>Sep17</vt:lpstr>
      <vt:lpstr>Okt17</vt:lpstr>
      <vt:lpstr>Nov17</vt:lpstr>
      <vt:lpstr>Dez17</vt:lpstr>
      <vt:lpstr>Jan18</vt:lpstr>
      <vt:lpstr>Feb18</vt:lpstr>
      <vt:lpstr>Mar18</vt:lpstr>
      <vt:lpstr>Apr18</vt:lpstr>
      <vt:lpstr>Mai18</vt:lpstr>
      <vt:lpstr>Jun18</vt:lpstr>
      <vt:lpstr>Jul18</vt:lpstr>
      <vt:lpstr>Aug18</vt:lpstr>
      <vt:lpstr>Sep18</vt:lpstr>
      <vt:lpstr>Okt18</vt:lpstr>
      <vt:lpstr>Nov18</vt:lpstr>
      <vt:lpstr>Dez18</vt:lpstr>
      <vt:lpstr>Jan19</vt:lpstr>
      <vt:lpstr>Feb19</vt:lpstr>
      <vt:lpstr>Mar19</vt:lpstr>
      <vt:lpstr>Apr19</vt:lpstr>
      <vt:lpstr>Mai19</vt:lpstr>
      <vt:lpstr>Jun19</vt:lpstr>
      <vt:lpstr>Jul19</vt:lpstr>
      <vt:lpstr>Aug19</vt:lpstr>
      <vt:lpstr>Sep19</vt:lpstr>
      <vt:lpstr>Okt19</vt:lpstr>
      <vt:lpstr>Nov19</vt:lpstr>
      <vt:lpstr>Dez19</vt:lpstr>
      <vt:lpstr>Jan20</vt:lpstr>
      <vt:lpstr>Feb20</vt:lpstr>
      <vt:lpstr>Mar20</vt:lpstr>
      <vt:lpstr>Apr20</vt:lpstr>
      <vt:lpstr>Mai20</vt:lpstr>
      <vt:lpstr>Jun20</vt:lpstr>
      <vt:lpstr>Jul20</vt:lpstr>
      <vt:lpstr>Aug20</vt:lpstr>
      <vt:lpstr>Sep20</vt:lpstr>
      <vt:lpstr>Okt20</vt:lpstr>
      <vt:lpstr>Nov20</vt:lpstr>
      <vt:lpstr>Dez20</vt:lpstr>
      <vt:lpstr>Jan21</vt:lpstr>
      <vt:lpstr>Feb21</vt:lpstr>
      <vt:lpstr>Mar21</vt:lpstr>
      <vt:lpstr>Apr21</vt:lpstr>
      <vt:lpstr>Mai21</vt:lpstr>
      <vt:lpstr>Jun21</vt:lpstr>
      <vt:lpstr>Jul21</vt:lpstr>
      <vt:lpstr>Aug21</vt:lpstr>
      <vt:lpstr>Sep21</vt:lpstr>
      <vt:lpstr>Okt21</vt:lpstr>
      <vt:lpstr>Nov21</vt:lpstr>
      <vt:lpstr>Dez21</vt:lpstr>
      <vt:lpstr>Jan22</vt:lpstr>
      <vt:lpstr>Feb22</vt:lpstr>
      <vt:lpstr>Mar22</vt:lpstr>
      <vt:lpstr>Apr22</vt:lpstr>
      <vt:lpstr>Mai22</vt:lpstr>
      <vt:lpstr>Jun22</vt:lpstr>
      <vt:lpstr>Jul22</vt:lpstr>
      <vt:lpstr>Aug22</vt:lpstr>
      <vt:lpstr>Sep22</vt:lpstr>
      <vt:lpstr>Okt22</vt:lpstr>
      <vt:lpstr>Nov22</vt:lpstr>
      <vt:lpstr>Dez22</vt:lpstr>
      <vt:lpstr>Jan23</vt:lpstr>
      <vt:lpstr>Feb23</vt:lpstr>
      <vt:lpstr>Mar23</vt:lpstr>
      <vt:lpstr>Apr23</vt:lpstr>
      <vt:lpstr>Mai23</vt:lpstr>
      <vt:lpstr>Jun23</vt:lpstr>
      <vt:lpstr>Jul23</vt:lpstr>
      <vt:lpstr>Aug23</vt:lpstr>
      <vt:lpstr>Sep23</vt:lpstr>
      <vt:lpstr>Okt23</vt:lpstr>
      <vt:lpstr>Nov23</vt:lpstr>
      <vt:lpstr>Dez23</vt:lpstr>
      <vt:lpstr>Jan24</vt:lpstr>
      <vt:lpstr>Feb24</vt:lpstr>
      <vt:lpstr>Mar24</vt:lpstr>
      <vt:lpstr>Apr24</vt:lpstr>
      <vt:lpstr>Mai24</vt:lpstr>
      <vt:lpstr>Jun24</vt:lpstr>
      <vt:lpstr>Jul24</vt:lpstr>
      <vt:lpstr>Aug24</vt:lpstr>
      <vt:lpstr>Sep24</vt:lpstr>
      <vt:lpstr>Okt24</vt:lpstr>
      <vt:lpstr>Nov24</vt:lpstr>
      <vt:lpstr>Dez24</vt:lpstr>
      <vt:lpstr>Jan25</vt:lpstr>
      <vt:lpstr>Feb25</vt:lpstr>
      <vt:lpstr>Mar25</vt:lpstr>
      <vt:lpstr>Apr25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</dc:creator>
  <cp:lastModifiedBy>Henry</cp:lastModifiedBy>
  <cp:lastPrinted>2012-06-01T12:47:59Z</cp:lastPrinted>
  <dcterms:created xsi:type="dcterms:W3CDTF">2011-02-15T10:36:39Z</dcterms:created>
  <dcterms:modified xsi:type="dcterms:W3CDTF">2025-04-02T06:56:54Z</dcterms:modified>
</cp:coreProperties>
</file>